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алоговые и неналоговые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J73"/>
  <c r="J72" s="1"/>
  <c r="J22"/>
  <c r="J21" s="1"/>
  <c r="J104"/>
  <c r="J100"/>
  <c r="J99" s="1"/>
  <c r="J96"/>
  <c r="J94"/>
  <c r="J92"/>
  <c r="J81"/>
  <c r="J78"/>
  <c r="J69"/>
  <c r="J65"/>
  <c r="J64" s="1"/>
  <c r="J58" s="1"/>
  <c r="J62"/>
  <c r="J60"/>
  <c r="J59"/>
  <c r="J54"/>
  <c r="J51" s="1"/>
  <c r="J52"/>
  <c r="J47"/>
  <c r="J45"/>
  <c r="J43"/>
  <c r="J39"/>
  <c r="J38"/>
  <c r="J36"/>
  <c r="J32"/>
  <c r="J30"/>
  <c r="J42" l="1"/>
  <c r="J41" s="1"/>
  <c r="J77"/>
  <c r="J76" s="1"/>
  <c r="J115" l="1"/>
</calcChain>
</file>

<file path=xl/sharedStrings.xml><?xml version="1.0" encoding="utf-8"?>
<sst xmlns="http://schemas.openxmlformats.org/spreadsheetml/2006/main" count="871" uniqueCount="191">
  <si>
    <t xml:space="preserve">ПРИЛОЖЕНИЕ № 2   </t>
  </si>
  <si>
    <t xml:space="preserve">к Решению Собрания депутатов  </t>
  </si>
  <si>
    <t xml:space="preserve">Городского поселения Красногорский Звениговского </t>
  </si>
  <si>
    <t xml:space="preserve">муниципального района Республики Марий Эл </t>
  </si>
  <si>
    <t xml:space="preserve">"Об утверждении отчета об исполнении бюджета </t>
  </si>
  <si>
    <t xml:space="preserve">            Д О Х О Д Ы </t>
  </si>
  <si>
    <t>бюджета Городского поселения Красногорский</t>
  </si>
  <si>
    <t>по кодам видов доходов, подвидов доходов, классификации операций сектора государственного управления</t>
  </si>
  <si>
    <t xml:space="preserve"> </t>
  </si>
  <si>
    <r>
      <rPr>
        <b/>
        <sz val="12"/>
        <rFont val="Times New Roman"/>
      </rPr>
      <t xml:space="preserve">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</rPr>
      <t>(тыс.рублей)</t>
    </r>
  </si>
  <si>
    <t>Код дохода</t>
  </si>
  <si>
    <t>Наименование  дохода</t>
  </si>
  <si>
    <t>Сумма</t>
  </si>
  <si>
    <t>5</t>
  </si>
  <si>
    <t>000</t>
  </si>
  <si>
    <t>00</t>
  </si>
  <si>
    <t>0000</t>
  </si>
  <si>
    <t>НАЛОГОВЫЕ И НЕНАЛОГОВЫЕ ДОХОДЫ</t>
  </si>
  <si>
    <t>1</t>
  </si>
  <si>
    <t>01</t>
  </si>
  <si>
    <t>Налоги на прибыль, доходы</t>
  </si>
  <si>
    <t xml:space="preserve">000 </t>
  </si>
  <si>
    <t>02</t>
  </si>
  <si>
    <t>110</t>
  </si>
  <si>
    <t>Налог на доходы физических лиц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</si>
  <si>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</si>
  <si>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</si>
  <si>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</si>
  <si>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</si>
  <si>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</si>
  <si>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</si>
  <si>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</si>
  <si>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</si>
  <si>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080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</si>
  <si>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</si>
  <si>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05</t>
  </si>
  <si>
    <t>Налог на совокупный доход</t>
  </si>
  <si>
    <t>03</t>
  </si>
  <si>
    <t>Единый сельскохозяйственный налог</t>
  </si>
  <si>
    <t>06</t>
  </si>
  <si>
    <t>Налог на имущество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</si>
  <si>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</si>
  <si>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</si>
  <si>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033</t>
  </si>
  <si>
    <t>Земельный налог с организаций, обладающих земельным участком, расположенным в границах городских поселений</t>
  </si>
  <si>
    <t>043</t>
  </si>
  <si>
    <t>Земельный налог с физических лиц, обладающих земельным участком, расположенным в границах городских поселений</t>
  </si>
  <si>
    <t>08</t>
  </si>
  <si>
    <t>Государственная пошлина</t>
  </si>
  <si>
    <t>04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</si>
  <si>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</si>
  <si>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09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</si>
  <si>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</si>
  <si>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</si>
  <si>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053</t>
  </si>
  <si>
    <t>Земельный налог (по обязательствам, возникшим до 1 января 2006 года), мобилизуемый на межселенных территориях (сумма платежа (перерасчеты, недоимка и задолженность по соответствующему платежу, в том числе по отмененному)</t>
  </si>
  <si>
    <t>11</t>
  </si>
  <si>
    <t xml:space="preserve">Доходы от использования имущества, находящегося в государственной и муниципальной собственности 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</si>
  <si>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</si>
  <si>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</si>
  <si>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</si>
  <si>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</si>
  <si>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</si>
  <si>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</si>
  <si>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</si>
  <si>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</si>
  <si>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</t>
  </si>
  <si>
    <t>035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</si>
  <si>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</si>
  <si>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</si>
  <si>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</si>
  <si>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</si>
  <si>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</si>
  <si>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</si>
  <si>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130</t>
  </si>
  <si>
    <t>Доходы от оказания платных услуг (работ</t>
  </si>
  <si>
    <t>995</t>
  </si>
  <si>
    <t>Прочие доходы от оказания платных услуг (работ) получателями средств бюджетов городских поселений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</si>
  <si>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</si>
  <si>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</si>
  <si>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</si>
  <si>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</si>
  <si>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</si>
  <si>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</si>
  <si>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</si>
  <si>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</t>
  </si>
  <si>
    <t>410</t>
  </si>
  <si>
    <t>Доходы от реализации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</si>
  <si>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</si>
  <si>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</si>
  <si>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</si>
  <si>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</si>
  <si>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учреждений)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</si>
  <si>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</si>
  <si>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</si>
  <si>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</si>
  <si>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</si>
  <si>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</si>
  <si>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16</t>
  </si>
  <si>
    <t>Штрафы, санкции, возмещение ущерба</t>
  </si>
  <si>
    <t>33</t>
  </si>
  <si>
    <t>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</si>
  <si>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</si>
  <si>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07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</si>
  <si>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</si>
  <si>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органом,( муниципальным казенным учреждением) городского поселения</t>
  </si>
  <si>
    <t>17</t>
  </si>
  <si>
    <t>180</t>
  </si>
  <si>
    <t>Невыясненные поступления</t>
  </si>
  <si>
    <t>Невыясненные поступления, зачисляемые в бюджеты городских поселений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</si>
  <si>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</si>
  <si>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</si>
  <si>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</si>
  <si>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</si>
  <si>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субъектов Российской Федерации и муниципальных образований</t>
  </si>
  <si>
    <t>15</t>
  </si>
  <si>
    <t>001</t>
  </si>
  <si>
    <t>Дотации бюджетам городских поселений на выравнивание  бюджетной обеспеченности</t>
  </si>
  <si>
    <t>002</t>
  </si>
  <si>
    <t xml:space="preserve">Дотации бюджетам городских поселений на поддержку мер по обеспечению сбалансированности бюджетов </t>
  </si>
  <si>
    <t>20</t>
  </si>
  <si>
    <t>Субсидии бюджетам субъектов Российской Федерации и муниципальных образований (межбюджетные субсидии)</t>
  </si>
  <si>
    <t>077</t>
  </si>
  <si>
    <t>151</t>
  </si>
  <si>
    <t>Субсидии бюджетам на объекты капитального строительства муниципальной собственности из федерального бюджета</t>
  </si>
  <si>
    <t>0010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</si>
  <si>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</si>
  <si>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299</t>
  </si>
  <si>
    <t>Субсидии бюджетам поселений на обеспечение мероприятий по переселению граждан из аварийного жилищного фонда за счет средств бюджетов</t>
  </si>
  <si>
    <t>302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</si>
  <si>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республиканского бюджета Республики Марий Эл</t>
  </si>
  <si>
    <t>089</t>
  </si>
  <si>
    <t>0001</t>
  </si>
  <si>
    <t>Субсидии бюджетам муниципальных районов на обеспечение мероприятий  по капитальному ремонту многоквартирных домов  за счет средств бюджетов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</si>
  <si>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</si>
  <si>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</si>
  <si>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</si>
  <si>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992</t>
  </si>
  <si>
    <t>29</t>
  </si>
  <si>
    <t>999</t>
  </si>
  <si>
    <t>0020</t>
  </si>
  <si>
    <t xml:space="preserve"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 </t>
  </si>
  <si>
    <t>Субсидии бюджетам на капитальный ремонт и ремонт автомобильных дорог общего пользования населенных пунктов</t>
  </si>
  <si>
    <t>Субсидии бюджетам муниципальных образований в Республике Марий Эл на осуществление целевых мероприятий в отношении автомобильных дорог общего пользования  местного значения</t>
  </si>
  <si>
    <t xml:space="preserve">Субсидии бюджетам муниципальных образований  в Республике Марий Эл  на осуществление целевых мероприятий в отношении автомобильных дорог общего пользования местного значения  </t>
  </si>
  <si>
    <t>30</t>
  </si>
  <si>
    <t>Субвенции бюджетам субъектов Российской Федерации и муниципальных образований</t>
  </si>
  <si>
    <t>35</t>
  </si>
  <si>
    <t>118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</si>
  <si>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</si>
  <si>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40</t>
  </si>
  <si>
    <t>Прочие межбюджетные трансферты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</si>
  <si>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</si>
  <si>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</si>
  <si>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</si>
  <si>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</si>
  <si>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 местного значения за счет средств районного бюджета</t>
  </si>
  <si>
    <t>0220</t>
  </si>
  <si>
    <t>Межбюджетные трансферты, передаваемые бюджетам городских поселений из бюджетов муниципальных районов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</si>
  <si>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49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</si>
  <si>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</si>
  <si>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</si>
  <si>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0100</t>
  </si>
  <si>
    <t>Прочие межбюджетные трансферты, передаваемые бюджетам городских поселений на осуществление полномочий в соответствии со статьей 23 ФЗ №131-ФЗ от 06.10.2003 г. "Об общих принципах организации местного самоуправления"</t>
  </si>
  <si>
    <t>0070</t>
  </si>
  <si>
    <t>Иные межбюджетные трансферты из республиканского бюджета Республики Марий Эл бюджетам городских поселений на выполнение кадастровых работ по подготовке технических планов на бесхозяйные объекты газораспределения, расположенные на территории Республики Марий Эл</t>
  </si>
  <si>
    <t>0200</t>
  </si>
  <si>
    <t>Прочие межбюджетные трансферты, передаваемые бюджетам городских поселений на осуществление полномочий в соответствии со статьей 14 ФЗ №131-ФЗ от 06.10.2003 г. "Об общих принципах организации местного самоуправления"</t>
  </si>
  <si>
    <t>Прочие безвозмездные поступления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</si>
  <si>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</si>
  <si>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Прочие межбюджтные трансферты,передаваемые бюджетам муниципальных районов</t>
  </si>
  <si>
    <t>0030</t>
  </si>
  <si>
    <t>прочие межбюджетные трансферты,передаваемые бюджетам на обеспечение жылыми помещениями детей-сирот,а также детей,находящихся под опекой</t>
  </si>
  <si>
    <t>Прочие межбюджетные трансферты, передаваемые бюджетам муниципальных районов</t>
  </si>
  <si>
    <t>Прочие межбюджетные трансферты, передаваемые бюджетам, из республиканского бюджета Республики марий Эл</t>
  </si>
  <si>
    <t>Прочие межбюджетные трансферты, передаваемые бюджетам на обеспечение жилыми помещениями детей-сирот и детей, оставшихся без попечения родителей, а также детей, находящихся под опекой (попечительством), не имеющих закрепленного жилого помещения из республиканского бюджета Республики Марий Эл</t>
  </si>
  <si>
    <t>19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</si>
  <si>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</si>
  <si>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</si>
  <si>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безвозмездные поступления в бюджеты муниципальных районов</t>
  </si>
  <si>
    <t>60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</si>
  <si>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</si>
  <si>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ВСЕГО</t>
  </si>
  <si>
    <t>муниципального района Республики Марий Эл за 2023 года"</t>
  </si>
  <si>
    <t xml:space="preserve"> Звениговского муниципального района Республики Марий Эл за 2023 год</t>
  </si>
  <si>
    <t>1000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</si>
  <si>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</si>
  <si>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>Инициативные платежи, зачисляемые в бюджеты городских  поселений</t>
  </si>
  <si>
    <t>Прочие неналоговые доходы</t>
  </si>
  <si>
    <t>0040</t>
  </si>
  <si>
    <t xml:space="preserve">                             от  "23"  мая 2024 года №243 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</si>
</sst>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name val="Calibri"/>
    </font>
    <font>
      <sz val="12"/>
      <name val="Times New Roman"/>
    </font>
    <font>
      <sz val="12"/>
      <name val="Arial Cyr"/>
    </font>
    <font>
      <b/>
      <sz val="12"/>
      <name val="Times New Roman"/>
    </font>
    <font>
      <sz val="16"/>
      <name val="Arial Cyr"/>
    </font>
    <font>
      <b/>
      <sz val="14"/>
      <name val="Times New Roman"/>
    </font>
    <font>
      <sz val="13"/>
      <name val="Times New Roman"/>
    </font>
    <font>
      <sz val="13"/>
      <color rgb="FF000000"/>
      <name val="Times New Roman"/>
    </font>
    <font>
      <sz val="12"/>
      <color rgb="FF000000"/>
      <name val="Times New Roman"/>
    </font>
    <font>
      <b/>
      <sz val="12"/>
      <name val="Arial Cyr"/>
    </font>
    <font>
      <b/>
      <sz val="12"/>
      <color rgb="FF000000"/>
      <name val="Times New Roman"/>
    </font>
    <font>
      <b/>
      <sz val="13"/>
      <name val="Times New Roman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164" fontId="3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164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49" fontId="3" fillId="0" borderId="0" xfId="0" applyNumberFormat="1" applyFont="1" applyAlignment="1">
      <alignment vertical="top"/>
    </xf>
    <xf numFmtId="164" fontId="1" fillId="2" borderId="0" xfId="0" applyNumberFormat="1" applyFont="1" applyFill="1" applyAlignment="1">
      <alignment horizontal="right" vertical="top" wrapText="1"/>
    </xf>
    <xf numFmtId="0" fontId="5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justify" wrapText="1"/>
    </xf>
    <xf numFmtId="0" fontId="2" fillId="2" borderId="0" xfId="0" applyFont="1" applyFill="1"/>
    <xf numFmtId="164" fontId="1" fillId="2" borderId="0" xfId="0" applyNumberFormat="1" applyFont="1" applyFill="1" applyAlignment="1">
      <alignment vertical="top" wrapText="1"/>
    </xf>
    <xf numFmtId="164" fontId="3" fillId="2" borderId="0" xfId="0" applyNumberFormat="1" applyFont="1" applyFill="1" applyAlignment="1">
      <alignment horizontal="right" vertical="top" wrapText="1"/>
    </xf>
    <xf numFmtId="0" fontId="5" fillId="0" borderId="0" xfId="0" applyFont="1" applyAlignment="1">
      <alignment horizontal="justify" wrapText="1"/>
    </xf>
    <xf numFmtId="49" fontId="1" fillId="3" borderId="0" xfId="0" applyNumberFormat="1" applyFont="1" applyFill="1" applyAlignment="1">
      <alignment vertical="top" wrapText="1"/>
    </xf>
    <xf numFmtId="49" fontId="1" fillId="3" borderId="0" xfId="0" applyNumberFormat="1" applyFont="1" applyFill="1" applyAlignment="1">
      <alignment horizontal="center" vertical="top" wrapText="1"/>
    </xf>
    <xf numFmtId="0" fontId="1" fillId="3" borderId="0" xfId="0" applyFont="1" applyFill="1" applyAlignment="1">
      <alignment horizontal="justify" wrapText="1"/>
    </xf>
    <xf numFmtId="164" fontId="1" fillId="4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164" fontId="1" fillId="4" borderId="0" xfId="0" applyNumberFormat="1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2" fillId="3" borderId="0" xfId="0" applyFont="1" applyFill="1"/>
    <xf numFmtId="0" fontId="2" fillId="4" borderId="0" xfId="0" applyFont="1" applyFill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9" fillId="4" borderId="0" xfId="0" applyFont="1" applyFill="1"/>
    <xf numFmtId="0" fontId="9" fillId="3" borderId="0" xfId="0" applyFont="1" applyFill="1"/>
    <xf numFmtId="49" fontId="3" fillId="3" borderId="0" xfId="0" applyNumberFormat="1" applyFont="1" applyFill="1" applyAlignment="1">
      <alignment vertical="top" wrapText="1"/>
    </xf>
    <xf numFmtId="49" fontId="3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justify" vertical="top" wrapText="1"/>
    </xf>
    <xf numFmtId="164" fontId="3" fillId="2" borderId="0" xfId="0" applyNumberFormat="1" applyFont="1" applyFill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3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justify" vertical="top" wrapText="1"/>
    </xf>
    <xf numFmtId="49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49" fontId="12" fillId="0" borderId="0" xfId="0" applyNumberFormat="1" applyFont="1" applyAlignment="1">
      <alignment vertical="top" wrapText="1"/>
    </xf>
    <xf numFmtId="0" fontId="12" fillId="0" borderId="0" xfId="0" applyFont="1" applyAlignment="1">
      <alignment horizontal="justify" vertical="top" wrapText="1"/>
    </xf>
    <xf numFmtId="164" fontId="12" fillId="2" borderId="0" xfId="0" applyNumberFormat="1" applyFont="1" applyFill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115"/>
  <sheetViews>
    <sheetView tabSelected="1" workbookViewId="0">
      <selection activeCell="A12" sqref="A12:J12"/>
    </sheetView>
  </sheetViews>
  <sheetFormatPr defaultColWidth="9" defaultRowHeight="15.75"/>
  <cols>
    <col min="1" max="1" width="5" style="1" customWidth="1"/>
    <col min="2" max="2" width="2.5703125" style="1" customWidth="1"/>
    <col min="3" max="3" width="3.85546875" style="1" customWidth="1"/>
    <col min="4" max="4" width="3.7109375" style="1" customWidth="1"/>
    <col min="5" max="5" width="5" style="1" customWidth="1"/>
    <col min="6" max="6" width="3.5703125" style="1" customWidth="1"/>
    <col min="7" max="7" width="5.42578125" style="1" customWidth="1"/>
    <col min="8" max="8" width="5" style="2" customWidth="1"/>
    <col min="9" max="9" width="83.140625" style="3" customWidth="1"/>
    <col min="10" max="10" width="13" style="3" customWidth="1"/>
    <col min="11" max="11" width="9" style="3" bestFit="1" customWidth="1"/>
    <col min="12" max="16384" width="9" style="3"/>
  </cols>
  <sheetData>
    <row r="1" spans="1:14">
      <c r="I1" s="84" t="s">
        <v>0</v>
      </c>
      <c r="J1" s="84"/>
    </row>
    <row r="2" spans="1:14" ht="15.75" customHeight="1">
      <c r="I2" s="85" t="s">
        <v>1</v>
      </c>
      <c r="J2" s="85"/>
    </row>
    <row r="3" spans="1:14" ht="15.75" customHeight="1">
      <c r="I3" s="85" t="s">
        <v>2</v>
      </c>
      <c r="J3" s="85"/>
    </row>
    <row r="4" spans="1:14" ht="15.75" customHeight="1">
      <c r="I4" s="85" t="s">
        <v>3</v>
      </c>
      <c r="J4" s="85"/>
    </row>
    <row r="5" spans="1:14">
      <c r="I5" s="84" t="s">
        <v>4</v>
      </c>
      <c r="J5" s="84"/>
    </row>
    <row r="6" spans="1:14">
      <c r="I6" s="84" t="s">
        <v>2</v>
      </c>
      <c r="J6" s="84"/>
    </row>
    <row r="7" spans="1:14">
      <c r="I7" s="85" t="s">
        <v>183</v>
      </c>
      <c r="J7" s="85"/>
    </row>
    <row r="8" spans="1:14">
      <c r="I8" s="84" t="s">
        <v>190</v>
      </c>
      <c r="J8" s="84"/>
    </row>
    <row r="9" spans="1:14">
      <c r="J9" s="4"/>
    </row>
    <row r="10" spans="1:14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4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86"/>
    </row>
    <row r="12" spans="1:14" ht="15.75" customHeight="1">
      <c r="A12" s="87" t="s">
        <v>184</v>
      </c>
      <c r="B12" s="87"/>
      <c r="C12" s="87"/>
      <c r="D12" s="87"/>
      <c r="E12" s="87"/>
      <c r="F12" s="87"/>
      <c r="G12" s="87"/>
      <c r="H12" s="87"/>
      <c r="I12" s="87"/>
      <c r="J12" s="87"/>
    </row>
    <row r="13" spans="1:14" ht="15.75" customHeight="1">
      <c r="A13" s="88" t="s">
        <v>7</v>
      </c>
      <c r="B13" s="88"/>
      <c r="C13" s="88"/>
      <c r="D13" s="88"/>
      <c r="E13" s="88"/>
      <c r="F13" s="88"/>
      <c r="G13" s="88"/>
      <c r="H13" s="88"/>
      <c r="I13" s="88"/>
      <c r="J13" s="88"/>
      <c r="L13" s="3" t="s">
        <v>8</v>
      </c>
    </row>
    <row r="14" spans="1:14">
      <c r="H14" s="6"/>
      <c r="I14" s="5"/>
      <c r="J14" s="5"/>
    </row>
    <row r="15" spans="1:14">
      <c r="J15" s="7" t="s">
        <v>9</v>
      </c>
    </row>
    <row r="16" spans="1:14" ht="15.75" customHeight="1">
      <c r="A16" s="76" t="s">
        <v>10</v>
      </c>
      <c r="B16" s="77"/>
      <c r="C16" s="77"/>
      <c r="D16" s="77"/>
      <c r="E16" s="77"/>
      <c r="F16" s="77"/>
      <c r="G16" s="77"/>
      <c r="H16" s="78"/>
      <c r="I16" s="8" t="s">
        <v>11</v>
      </c>
      <c r="J16" s="82" t="s">
        <v>12</v>
      </c>
      <c r="N16" s="9"/>
    </row>
    <row r="17" spans="1:10" ht="11.25" customHeight="1">
      <c r="A17" s="79"/>
      <c r="B17" s="80"/>
      <c r="C17" s="80"/>
      <c r="D17" s="80"/>
      <c r="E17" s="80"/>
      <c r="F17" s="80"/>
      <c r="G17" s="80"/>
      <c r="H17" s="81"/>
      <c r="I17" s="10"/>
      <c r="J17" s="83"/>
    </row>
    <row r="18" spans="1:10">
      <c r="A18" s="12">
        <v>1</v>
      </c>
      <c r="B18" s="13">
        <v>2</v>
      </c>
      <c r="C18" s="13">
        <v>3</v>
      </c>
      <c r="D18" s="13">
        <v>4</v>
      </c>
      <c r="E18" s="12" t="s">
        <v>13</v>
      </c>
      <c r="F18" s="13">
        <v>6</v>
      </c>
      <c r="G18" s="13">
        <v>7</v>
      </c>
      <c r="H18" s="14">
        <v>8</v>
      </c>
      <c r="I18" s="15">
        <v>9</v>
      </c>
      <c r="J18" s="16">
        <v>10</v>
      </c>
    </row>
    <row r="19" spans="1:10">
      <c r="H19" s="17"/>
      <c r="I19" s="11"/>
      <c r="J19" s="11"/>
    </row>
    <row r="20" spans="1:10">
      <c r="A20" s="18" t="s">
        <v>14</v>
      </c>
      <c r="B20" s="18">
        <v>1</v>
      </c>
      <c r="C20" s="18" t="s">
        <v>15</v>
      </c>
      <c r="D20" s="18" t="s">
        <v>15</v>
      </c>
      <c r="E20" s="18" t="s">
        <v>14</v>
      </c>
      <c r="F20" s="18" t="s">
        <v>15</v>
      </c>
      <c r="G20" s="18" t="s">
        <v>16</v>
      </c>
      <c r="H20" s="19" t="s">
        <v>14</v>
      </c>
      <c r="I20" s="20" t="s">
        <v>17</v>
      </c>
      <c r="J20" s="21">
        <f>J21+J30+J32+J36+J41+J51+J58+J69+J72+J39</f>
        <v>34077.329989999998</v>
      </c>
    </row>
    <row r="21" spans="1:10" ht="18.75">
      <c r="A21" s="18" t="s">
        <v>14</v>
      </c>
      <c r="B21" s="18" t="s">
        <v>18</v>
      </c>
      <c r="C21" s="18" t="s">
        <v>19</v>
      </c>
      <c r="D21" s="18" t="s">
        <v>15</v>
      </c>
      <c r="E21" s="18" t="s">
        <v>14</v>
      </c>
      <c r="F21" s="18" t="s">
        <v>15</v>
      </c>
      <c r="G21" s="18" t="s">
        <v>16</v>
      </c>
      <c r="H21" s="19" t="s">
        <v>14</v>
      </c>
      <c r="I21" s="22" t="s">
        <v>20</v>
      </c>
      <c r="J21" s="21">
        <f>J22</f>
        <v>25281.16649</v>
      </c>
    </row>
    <row r="22" spans="1:10">
      <c r="A22" s="18" t="s">
        <v>21</v>
      </c>
      <c r="B22" s="18" t="s">
        <v>18</v>
      </c>
      <c r="C22" s="18" t="s">
        <v>19</v>
      </c>
      <c r="D22" s="18" t="s">
        <v>22</v>
      </c>
      <c r="E22" s="18" t="s">
        <v>14</v>
      </c>
      <c r="F22" s="18" t="s">
        <v>19</v>
      </c>
      <c r="G22" s="18" t="s">
        <v>16</v>
      </c>
      <c r="H22" s="17" t="s">
        <v>23</v>
      </c>
      <c r="I22" s="23" t="s">
        <v>24</v>
      </c>
      <c r="J22" s="24">
        <f>J23+J24+J25+J26+J27+J28+J29</f>
        <v>25281.16649</v>
      </c>
    </row>
    <row r="23" spans="1:10" ht="63">
      <c r="A23" s="25" t="s">
        <v>14</v>
      </c>
      <c r="B23" s="25" t="s">
        <v>18</v>
      </c>
      <c r="C23" s="25" t="s">
        <v>19</v>
      </c>
      <c r="D23" s="25" t="s">
        <v>22</v>
      </c>
      <c r="E23" s="25" t="s">
        <v>25</v>
      </c>
      <c r="F23" s="25" t="s">
        <v>19</v>
      </c>
      <c r="G23" s="25" t="s">
        <v>16</v>
      </c>
      <c r="H23" s="17" t="s">
        <v>23</v>
      </c>
      <c r="I23" s="23" t="s">
        <v>26</v>
      </c>
      <c r="J23" s="24">
        <v>20449.47378</v>
      </c>
    </row>
    <row r="24" spans="1:10" ht="96" customHeight="1">
      <c r="A24" s="25" t="s">
        <v>14</v>
      </c>
      <c r="B24" s="25" t="s">
        <v>18</v>
      </c>
      <c r="C24" s="25" t="s">
        <v>19</v>
      </c>
      <c r="D24" s="25" t="s">
        <v>22</v>
      </c>
      <c r="E24" s="25" t="s">
        <v>27</v>
      </c>
      <c r="F24" s="25" t="s">
        <v>19</v>
      </c>
      <c r="G24" s="25" t="s">
        <v>16</v>
      </c>
      <c r="H24" s="17" t="s">
        <v>23</v>
      </c>
      <c r="I24" s="23" t="s">
        <v>28</v>
      </c>
      <c r="J24" s="24">
        <v>-1.3809999999999999E-2</v>
      </c>
    </row>
    <row r="25" spans="1:10" ht="34.5" customHeight="1">
      <c r="A25" s="25" t="s">
        <v>14</v>
      </c>
      <c r="B25" s="25" t="s">
        <v>18</v>
      </c>
      <c r="C25" s="25" t="s">
        <v>19</v>
      </c>
      <c r="D25" s="25" t="s">
        <v>22</v>
      </c>
      <c r="E25" s="25" t="s">
        <v>29</v>
      </c>
      <c r="F25" s="25" t="s">
        <v>19</v>
      </c>
      <c r="G25" s="25" t="s">
        <v>16</v>
      </c>
      <c r="H25" s="17" t="s">
        <v>23</v>
      </c>
      <c r="I25" s="23" t="s">
        <v>30</v>
      </c>
      <c r="J25" s="26">
        <v>156.03829999999999</v>
      </c>
    </row>
    <row r="26" spans="1:10" ht="23.25" hidden="1" customHeight="1">
      <c r="A26" s="25" t="s">
        <v>14</v>
      </c>
      <c r="B26" s="25" t="s">
        <v>18</v>
      </c>
      <c r="C26" s="25" t="s">
        <v>19</v>
      </c>
      <c r="D26" s="25" t="s">
        <v>22</v>
      </c>
      <c r="E26" s="25" t="s">
        <v>31</v>
      </c>
      <c r="F26" s="25" t="s">
        <v>19</v>
      </c>
      <c r="G26" s="25" t="s">
        <v>16</v>
      </c>
      <c r="H26" s="17" t="s">
        <v>23</v>
      </c>
      <c r="I26" s="23" t="s">
        <v>32</v>
      </c>
      <c r="J26" s="26">
        <v>0</v>
      </c>
    </row>
    <row r="27" spans="1:10" ht="68.25" customHeight="1">
      <c r="A27" s="25" t="s">
        <v>14</v>
      </c>
      <c r="B27" s="25" t="s">
        <v>18</v>
      </c>
      <c r="C27" s="25" t="s">
        <v>19</v>
      </c>
      <c r="D27" s="25" t="s">
        <v>22</v>
      </c>
      <c r="E27" s="25" t="s">
        <v>33</v>
      </c>
      <c r="F27" s="25" t="s">
        <v>19</v>
      </c>
      <c r="G27" s="25" t="s">
        <v>16</v>
      </c>
      <c r="H27" s="17" t="s">
        <v>23</v>
      </c>
      <c r="I27" s="27" t="s">
        <v>34</v>
      </c>
      <c r="J27" s="26">
        <v>3838.1030999999998</v>
      </c>
    </row>
    <row r="28" spans="1:10" ht="52.5" customHeight="1">
      <c r="A28" s="71" t="s">
        <v>14</v>
      </c>
      <c r="B28" s="71" t="s">
        <v>18</v>
      </c>
      <c r="C28" s="71" t="s">
        <v>19</v>
      </c>
      <c r="D28" s="71" t="s">
        <v>22</v>
      </c>
      <c r="E28" s="71" t="s">
        <v>74</v>
      </c>
      <c r="F28" s="71" t="s">
        <v>19</v>
      </c>
      <c r="G28" s="71" t="s">
        <v>185</v>
      </c>
      <c r="H28" s="71" t="s">
        <v>23</v>
      </c>
      <c r="I28" s="72" t="s">
        <v>186</v>
      </c>
      <c r="J28" s="26">
        <v>192.54249999999999</v>
      </c>
    </row>
    <row r="29" spans="1:10" ht="50.25" customHeight="1">
      <c r="A29" s="71" t="s">
        <v>14</v>
      </c>
      <c r="B29" s="71" t="s">
        <v>18</v>
      </c>
      <c r="C29" s="71" t="s">
        <v>19</v>
      </c>
      <c r="D29" s="71" t="s">
        <v>22</v>
      </c>
      <c r="E29" s="71" t="s">
        <v>101</v>
      </c>
      <c r="F29" s="71" t="s">
        <v>19</v>
      </c>
      <c r="G29" s="71" t="s">
        <v>185</v>
      </c>
      <c r="H29" s="71" t="s">
        <v>23</v>
      </c>
      <c r="I29" s="72" t="s">
        <v>186</v>
      </c>
      <c r="J29" s="26">
        <v>645.02261999999996</v>
      </c>
    </row>
    <row r="30" spans="1:10" ht="18.75">
      <c r="A30" s="28" t="s">
        <v>14</v>
      </c>
      <c r="B30" s="28" t="s">
        <v>18</v>
      </c>
      <c r="C30" s="28" t="s">
        <v>35</v>
      </c>
      <c r="D30" s="28" t="s">
        <v>15</v>
      </c>
      <c r="E30" s="28" t="s">
        <v>14</v>
      </c>
      <c r="F30" s="28" t="s">
        <v>15</v>
      </c>
      <c r="G30" s="28" t="s">
        <v>16</v>
      </c>
      <c r="H30" s="19" t="s">
        <v>14</v>
      </c>
      <c r="I30" s="22" t="s">
        <v>36</v>
      </c>
      <c r="J30" s="21">
        <f>J31</f>
        <v>56.423020000000001</v>
      </c>
    </row>
    <row r="31" spans="1:10">
      <c r="A31" s="18" t="s">
        <v>14</v>
      </c>
      <c r="B31" s="18" t="s">
        <v>18</v>
      </c>
      <c r="C31" s="18" t="s">
        <v>35</v>
      </c>
      <c r="D31" s="18" t="s">
        <v>37</v>
      </c>
      <c r="E31" s="18" t="s">
        <v>25</v>
      </c>
      <c r="F31" s="18" t="s">
        <v>19</v>
      </c>
      <c r="G31" s="18" t="s">
        <v>16</v>
      </c>
      <c r="H31" s="17" t="s">
        <v>23</v>
      </c>
      <c r="I31" s="23" t="s">
        <v>38</v>
      </c>
      <c r="J31" s="29">
        <v>56.423020000000001</v>
      </c>
    </row>
    <row r="32" spans="1:10" ht="18.75">
      <c r="A32" s="28" t="s">
        <v>14</v>
      </c>
      <c r="B32" s="28" t="s">
        <v>18</v>
      </c>
      <c r="C32" s="28" t="s">
        <v>39</v>
      </c>
      <c r="D32" s="28" t="s">
        <v>15</v>
      </c>
      <c r="E32" s="28" t="s">
        <v>14</v>
      </c>
      <c r="F32" s="28" t="s">
        <v>19</v>
      </c>
      <c r="G32" s="28" t="s">
        <v>16</v>
      </c>
      <c r="H32" s="19" t="s">
        <v>23</v>
      </c>
      <c r="I32" s="30" t="s">
        <v>40</v>
      </c>
      <c r="J32" s="21">
        <f>J33+J34+J35</f>
        <v>2127.3240800000003</v>
      </c>
    </row>
    <row r="33" spans="1:10" ht="36.75" customHeight="1">
      <c r="A33" s="18" t="s">
        <v>14</v>
      </c>
      <c r="B33" s="18" t="s">
        <v>18</v>
      </c>
      <c r="C33" s="18" t="s">
        <v>39</v>
      </c>
      <c r="D33" s="18" t="s">
        <v>19</v>
      </c>
      <c r="E33" s="18" t="s">
        <v>29</v>
      </c>
      <c r="F33" s="18" t="s">
        <v>41</v>
      </c>
      <c r="G33" s="18" t="s">
        <v>16</v>
      </c>
      <c r="H33" s="17" t="s">
        <v>23</v>
      </c>
      <c r="I33" s="31" t="s">
        <v>42</v>
      </c>
      <c r="J33" s="24">
        <v>1413.15191</v>
      </c>
    </row>
    <row r="34" spans="1:10" ht="35.25" customHeight="1">
      <c r="A34" s="18" t="s">
        <v>14</v>
      </c>
      <c r="B34" s="18" t="s">
        <v>18</v>
      </c>
      <c r="C34" s="18" t="s">
        <v>39</v>
      </c>
      <c r="D34" s="18" t="s">
        <v>39</v>
      </c>
      <c r="E34" s="18" t="s">
        <v>43</v>
      </c>
      <c r="F34" s="18" t="s">
        <v>41</v>
      </c>
      <c r="G34" s="18" t="s">
        <v>16</v>
      </c>
      <c r="H34" s="17" t="s">
        <v>23</v>
      </c>
      <c r="I34" s="31" t="s">
        <v>44</v>
      </c>
      <c r="J34" s="24">
        <v>464.40802000000002</v>
      </c>
    </row>
    <row r="35" spans="1:10" ht="36.75" customHeight="1">
      <c r="A35" s="18" t="s">
        <v>14</v>
      </c>
      <c r="B35" s="18" t="s">
        <v>18</v>
      </c>
      <c r="C35" s="18" t="s">
        <v>39</v>
      </c>
      <c r="D35" s="18" t="s">
        <v>39</v>
      </c>
      <c r="E35" s="18" t="s">
        <v>45</v>
      </c>
      <c r="F35" s="18" t="s">
        <v>41</v>
      </c>
      <c r="G35" s="18" t="s">
        <v>16</v>
      </c>
      <c r="H35" s="17" t="s">
        <v>23</v>
      </c>
      <c r="I35" s="31" t="s">
        <v>46</v>
      </c>
      <c r="J35" s="24">
        <v>249.76415</v>
      </c>
    </row>
    <row r="36" spans="1:10" ht="0.75" hidden="1" customHeight="1">
      <c r="A36" s="28" t="s">
        <v>14</v>
      </c>
      <c r="B36" s="28" t="s">
        <v>18</v>
      </c>
      <c r="C36" s="28" t="s">
        <v>47</v>
      </c>
      <c r="D36" s="28" t="s">
        <v>15</v>
      </c>
      <c r="E36" s="28" t="s">
        <v>14</v>
      </c>
      <c r="F36" s="28" t="s">
        <v>15</v>
      </c>
      <c r="G36" s="28" t="s">
        <v>16</v>
      </c>
      <c r="H36" s="19" t="s">
        <v>14</v>
      </c>
      <c r="I36" s="22" t="s">
        <v>48</v>
      </c>
      <c r="J36" s="21">
        <f>J37</f>
        <v>0</v>
      </c>
    </row>
    <row r="37" spans="1:10" ht="65.25" hidden="1" customHeight="1">
      <c r="A37" s="25" t="s">
        <v>14</v>
      </c>
      <c r="B37" s="25" t="s">
        <v>18</v>
      </c>
      <c r="C37" s="25" t="s">
        <v>47</v>
      </c>
      <c r="D37" s="25" t="s">
        <v>49</v>
      </c>
      <c r="E37" s="25" t="s">
        <v>27</v>
      </c>
      <c r="F37" s="25" t="s">
        <v>19</v>
      </c>
      <c r="G37" s="25" t="s">
        <v>16</v>
      </c>
      <c r="H37" s="17" t="s">
        <v>23</v>
      </c>
      <c r="I37" s="32" t="s">
        <v>50</v>
      </c>
      <c r="J37" s="24">
        <v>0</v>
      </c>
    </row>
    <row r="38" spans="1:10" ht="31.5" hidden="1">
      <c r="A38" s="33" t="s">
        <v>14</v>
      </c>
      <c r="B38" s="33" t="s">
        <v>18</v>
      </c>
      <c r="C38" s="33" t="s">
        <v>51</v>
      </c>
      <c r="D38" s="33" t="s">
        <v>15</v>
      </c>
      <c r="E38" s="33" t="s">
        <v>14</v>
      </c>
      <c r="F38" s="33" t="s">
        <v>15</v>
      </c>
      <c r="G38" s="33" t="s">
        <v>16</v>
      </c>
      <c r="H38" s="19" t="s">
        <v>14</v>
      </c>
      <c r="I38" s="20" t="s">
        <v>52</v>
      </c>
      <c r="J38" s="21">
        <f>J39</f>
        <v>-9.3999999999999997E-4</v>
      </c>
    </row>
    <row r="39" spans="1:10" ht="31.5" hidden="1">
      <c r="A39" s="33" t="s">
        <v>14</v>
      </c>
      <c r="B39" s="33" t="s">
        <v>18</v>
      </c>
      <c r="C39" s="33" t="s">
        <v>51</v>
      </c>
      <c r="D39" s="33" t="s">
        <v>49</v>
      </c>
      <c r="E39" s="33" t="s">
        <v>14</v>
      </c>
      <c r="F39" s="33" t="s">
        <v>15</v>
      </c>
      <c r="G39" s="33" t="s">
        <v>16</v>
      </c>
      <c r="H39" s="34">
        <v>110</v>
      </c>
      <c r="I39" s="20" t="s">
        <v>53</v>
      </c>
      <c r="J39" s="21">
        <f>J40</f>
        <v>-9.3999999999999997E-4</v>
      </c>
    </row>
    <row r="40" spans="1:10" ht="1.5" hidden="1" customHeight="1">
      <c r="A40" s="25" t="s">
        <v>14</v>
      </c>
      <c r="B40" s="25" t="s">
        <v>18</v>
      </c>
      <c r="C40" s="25" t="s">
        <v>51</v>
      </c>
      <c r="D40" s="25" t="s">
        <v>49</v>
      </c>
      <c r="E40" s="25" t="s">
        <v>54</v>
      </c>
      <c r="F40" s="25" t="s">
        <v>41</v>
      </c>
      <c r="G40" s="25" t="s">
        <v>16</v>
      </c>
      <c r="H40" s="11">
        <v>110</v>
      </c>
      <c r="I40" s="31" t="s">
        <v>55</v>
      </c>
      <c r="J40" s="24">
        <v>-9.3999999999999997E-4</v>
      </c>
    </row>
    <row r="41" spans="1:10" ht="38.25" customHeight="1">
      <c r="A41" s="33" t="s">
        <v>14</v>
      </c>
      <c r="B41" s="33" t="s">
        <v>18</v>
      </c>
      <c r="C41" s="33" t="s">
        <v>56</v>
      </c>
      <c r="D41" s="33" t="s">
        <v>15</v>
      </c>
      <c r="E41" s="33" t="s">
        <v>14</v>
      </c>
      <c r="F41" s="33" t="s">
        <v>15</v>
      </c>
      <c r="G41" s="33" t="s">
        <v>16</v>
      </c>
      <c r="H41" s="19" t="s">
        <v>14</v>
      </c>
      <c r="I41" s="35" t="s">
        <v>57</v>
      </c>
      <c r="J41" s="21">
        <f>J42+J49+J50</f>
        <v>3189.2752700000001</v>
      </c>
    </row>
    <row r="42" spans="1:10" ht="63" customHeight="1">
      <c r="A42" s="25" t="s">
        <v>14</v>
      </c>
      <c r="B42" s="25" t="s">
        <v>18</v>
      </c>
      <c r="C42" s="25" t="s">
        <v>56</v>
      </c>
      <c r="D42" s="25" t="s">
        <v>35</v>
      </c>
      <c r="E42" s="25" t="s">
        <v>14</v>
      </c>
      <c r="F42" s="25" t="s">
        <v>15</v>
      </c>
      <c r="G42" s="25" t="s">
        <v>16</v>
      </c>
      <c r="H42" s="17" t="s">
        <v>58</v>
      </c>
      <c r="I42" s="36" t="s">
        <v>59</v>
      </c>
      <c r="J42" s="24">
        <f>J43+J45+J48</f>
        <v>2630.0381000000002</v>
      </c>
    </row>
    <row r="43" spans="1:10" ht="47.25" hidden="1">
      <c r="A43" s="25" t="s">
        <v>14</v>
      </c>
      <c r="B43" s="25" t="s">
        <v>18</v>
      </c>
      <c r="C43" s="25" t="s">
        <v>56</v>
      </c>
      <c r="D43" s="25" t="s">
        <v>35</v>
      </c>
      <c r="E43" s="25" t="s">
        <v>25</v>
      </c>
      <c r="F43" s="25" t="s">
        <v>15</v>
      </c>
      <c r="G43" s="25" t="s">
        <v>16</v>
      </c>
      <c r="H43" s="17" t="s">
        <v>58</v>
      </c>
      <c r="I43" s="36" t="s">
        <v>60</v>
      </c>
      <c r="J43" s="24">
        <f>J44</f>
        <v>2413.9754400000002</v>
      </c>
    </row>
    <row r="44" spans="1:10" ht="63">
      <c r="A44" s="25" t="s">
        <v>14</v>
      </c>
      <c r="B44" s="25" t="s">
        <v>18</v>
      </c>
      <c r="C44" s="25" t="s">
        <v>56</v>
      </c>
      <c r="D44" s="25" t="s">
        <v>35</v>
      </c>
      <c r="E44" s="25" t="s">
        <v>61</v>
      </c>
      <c r="F44" s="25" t="s">
        <v>41</v>
      </c>
      <c r="G44" s="25" t="s">
        <v>16</v>
      </c>
      <c r="H44" s="17" t="s">
        <v>58</v>
      </c>
      <c r="I44" s="31" t="s">
        <v>62</v>
      </c>
      <c r="J44" s="24">
        <v>2413.9754400000002</v>
      </c>
    </row>
    <row r="45" spans="1:10" ht="63.75" customHeight="1">
      <c r="A45" s="25" t="s">
        <v>14</v>
      </c>
      <c r="B45" s="25" t="s">
        <v>18</v>
      </c>
      <c r="C45" s="25" t="s">
        <v>56</v>
      </c>
      <c r="D45" s="25" t="s">
        <v>35</v>
      </c>
      <c r="E45" s="25" t="s">
        <v>27</v>
      </c>
      <c r="F45" s="25" t="s">
        <v>15</v>
      </c>
      <c r="G45" s="25" t="s">
        <v>16</v>
      </c>
      <c r="H45" s="17" t="s">
        <v>58</v>
      </c>
      <c r="I45" s="36" t="s">
        <v>63</v>
      </c>
      <c r="J45" s="24">
        <f>J46</f>
        <v>216.06265999999999</v>
      </c>
    </row>
    <row r="46" spans="1:10" ht="68.25" customHeight="1">
      <c r="A46" s="25" t="s">
        <v>14</v>
      </c>
      <c r="B46" s="25" t="s">
        <v>18</v>
      </c>
      <c r="C46" s="25" t="s">
        <v>56</v>
      </c>
      <c r="D46" s="25" t="s">
        <v>35</v>
      </c>
      <c r="E46" s="25" t="s">
        <v>64</v>
      </c>
      <c r="F46" s="25" t="s">
        <v>41</v>
      </c>
      <c r="G46" s="25" t="s">
        <v>16</v>
      </c>
      <c r="H46" s="17" t="s">
        <v>58</v>
      </c>
      <c r="I46" s="31" t="s">
        <v>65</v>
      </c>
      <c r="J46" s="24">
        <v>216.06265999999999</v>
      </c>
    </row>
    <row r="47" spans="1:10" ht="63" hidden="1">
      <c r="A47" s="33" t="s">
        <v>14</v>
      </c>
      <c r="B47" s="33" t="s">
        <v>18</v>
      </c>
      <c r="C47" s="33" t="s">
        <v>56</v>
      </c>
      <c r="D47" s="33" t="s">
        <v>35</v>
      </c>
      <c r="E47" s="33" t="s">
        <v>29</v>
      </c>
      <c r="F47" s="33" t="s">
        <v>15</v>
      </c>
      <c r="G47" s="33" t="s">
        <v>16</v>
      </c>
      <c r="H47" s="19" t="s">
        <v>58</v>
      </c>
      <c r="I47" s="37" t="s">
        <v>66</v>
      </c>
      <c r="J47" s="21">
        <f>J48</f>
        <v>0</v>
      </c>
    </row>
    <row r="48" spans="1:10" ht="3" hidden="1" customHeight="1">
      <c r="A48" s="25" t="s">
        <v>14</v>
      </c>
      <c r="B48" s="25" t="s">
        <v>18</v>
      </c>
      <c r="C48" s="25" t="s">
        <v>56</v>
      </c>
      <c r="D48" s="25" t="s">
        <v>35</v>
      </c>
      <c r="E48" s="25" t="s">
        <v>67</v>
      </c>
      <c r="F48" s="25" t="s">
        <v>41</v>
      </c>
      <c r="G48" s="25" t="s">
        <v>16</v>
      </c>
      <c r="H48" s="17" t="s">
        <v>58</v>
      </c>
      <c r="I48" s="31" t="s">
        <v>68</v>
      </c>
      <c r="J48" s="24">
        <v>0</v>
      </c>
    </row>
    <row r="49" spans="1:10" ht="34.5" customHeight="1">
      <c r="A49" s="25" t="s">
        <v>14</v>
      </c>
      <c r="B49" s="25" t="s">
        <v>18</v>
      </c>
      <c r="C49" s="25" t="s">
        <v>56</v>
      </c>
      <c r="D49" s="25" t="s">
        <v>35</v>
      </c>
      <c r="E49" s="25" t="s">
        <v>69</v>
      </c>
      <c r="F49" s="25" t="s">
        <v>41</v>
      </c>
      <c r="G49" s="25" t="s">
        <v>16</v>
      </c>
      <c r="H49" s="17" t="s">
        <v>58</v>
      </c>
      <c r="I49" s="31" t="s">
        <v>70</v>
      </c>
      <c r="J49" s="24">
        <v>343.15188000000001</v>
      </c>
    </row>
    <row r="50" spans="1:10" ht="61.5" customHeight="1">
      <c r="A50" s="25" t="s">
        <v>14</v>
      </c>
      <c r="B50" s="25" t="s">
        <v>18</v>
      </c>
      <c r="C50" s="25" t="s">
        <v>56</v>
      </c>
      <c r="D50" s="25" t="s">
        <v>51</v>
      </c>
      <c r="E50" s="25" t="s">
        <v>71</v>
      </c>
      <c r="F50" s="25" t="s">
        <v>41</v>
      </c>
      <c r="G50" s="25" t="s">
        <v>16</v>
      </c>
      <c r="H50" s="17" t="s">
        <v>58</v>
      </c>
      <c r="I50" s="31" t="s">
        <v>72</v>
      </c>
      <c r="J50" s="24">
        <v>216.08528999999999</v>
      </c>
    </row>
    <row r="51" spans="1:10" ht="39.75" customHeight="1">
      <c r="A51" s="33" t="s">
        <v>14</v>
      </c>
      <c r="B51" s="33" t="s">
        <v>18</v>
      </c>
      <c r="C51" s="33" t="s">
        <v>41</v>
      </c>
      <c r="D51" s="33" t="s">
        <v>15</v>
      </c>
      <c r="E51" s="33" t="s">
        <v>14</v>
      </c>
      <c r="F51" s="33" t="s">
        <v>15</v>
      </c>
      <c r="G51" s="33" t="s">
        <v>16</v>
      </c>
      <c r="H51" s="19" t="s">
        <v>14</v>
      </c>
      <c r="I51" s="22" t="s">
        <v>73</v>
      </c>
      <c r="J51" s="21">
        <f>J52+J54</f>
        <v>122.89828</v>
      </c>
    </row>
    <row r="52" spans="1:10" ht="33" customHeight="1">
      <c r="A52" s="33" t="s">
        <v>14</v>
      </c>
      <c r="B52" s="33" t="s">
        <v>18</v>
      </c>
      <c r="C52" s="33" t="s">
        <v>41</v>
      </c>
      <c r="D52" s="33" t="s">
        <v>19</v>
      </c>
      <c r="E52" s="33" t="s">
        <v>14</v>
      </c>
      <c r="F52" s="33" t="s">
        <v>15</v>
      </c>
      <c r="G52" s="33" t="s">
        <v>16</v>
      </c>
      <c r="H52" s="19" t="s">
        <v>74</v>
      </c>
      <c r="I52" s="20" t="s">
        <v>75</v>
      </c>
      <c r="J52" s="21">
        <f>J53</f>
        <v>122.89828</v>
      </c>
    </row>
    <row r="53" spans="1:10" ht="39.75" customHeight="1">
      <c r="A53" s="25" t="s">
        <v>14</v>
      </c>
      <c r="B53" s="25" t="s">
        <v>18</v>
      </c>
      <c r="C53" s="25" t="s">
        <v>41</v>
      </c>
      <c r="D53" s="25" t="s">
        <v>19</v>
      </c>
      <c r="E53" s="25" t="s">
        <v>76</v>
      </c>
      <c r="F53" s="25" t="s">
        <v>41</v>
      </c>
      <c r="G53" s="25" t="s">
        <v>16</v>
      </c>
      <c r="H53" s="17" t="s">
        <v>74</v>
      </c>
      <c r="I53" s="23" t="s">
        <v>77</v>
      </c>
      <c r="J53" s="24">
        <v>122.89828</v>
      </c>
    </row>
    <row r="54" spans="1:10" ht="25.5" hidden="1" customHeight="1">
      <c r="A54" s="25" t="s">
        <v>14</v>
      </c>
      <c r="B54" s="25" t="s">
        <v>18</v>
      </c>
      <c r="C54" s="25" t="s">
        <v>41</v>
      </c>
      <c r="D54" s="25" t="s">
        <v>22</v>
      </c>
      <c r="E54" s="25" t="s">
        <v>14</v>
      </c>
      <c r="F54" s="25" t="s">
        <v>15</v>
      </c>
      <c r="G54" s="25" t="s">
        <v>16</v>
      </c>
      <c r="H54" s="17" t="s">
        <v>74</v>
      </c>
      <c r="I54" s="23" t="s">
        <v>78</v>
      </c>
      <c r="J54" s="24">
        <f>J55+J56+J57</f>
        <v>0</v>
      </c>
    </row>
    <row r="55" spans="1:10" ht="0.75" hidden="1" customHeight="1">
      <c r="A55" s="25" t="s">
        <v>14</v>
      </c>
      <c r="B55" s="25" t="s">
        <v>18</v>
      </c>
      <c r="C55" s="25" t="s">
        <v>41</v>
      </c>
      <c r="D55" s="25" t="s">
        <v>19</v>
      </c>
      <c r="E55" s="25" t="s">
        <v>76</v>
      </c>
      <c r="F55" s="25" t="s">
        <v>41</v>
      </c>
      <c r="G55" s="25" t="s">
        <v>16</v>
      </c>
      <c r="H55" s="17" t="s">
        <v>74</v>
      </c>
      <c r="I55" s="31" t="s">
        <v>77</v>
      </c>
      <c r="J55" s="24"/>
    </row>
    <row r="56" spans="1:10" ht="34.5" hidden="1" customHeight="1">
      <c r="A56" s="25" t="s">
        <v>14</v>
      </c>
      <c r="B56" s="25" t="s">
        <v>18</v>
      </c>
      <c r="C56" s="25" t="s">
        <v>41</v>
      </c>
      <c r="D56" s="25" t="s">
        <v>22</v>
      </c>
      <c r="E56" s="25" t="s">
        <v>79</v>
      </c>
      <c r="F56" s="25" t="s">
        <v>41</v>
      </c>
      <c r="G56" s="25" t="s">
        <v>16</v>
      </c>
      <c r="H56" s="17" t="s">
        <v>74</v>
      </c>
      <c r="I56" s="31" t="s">
        <v>80</v>
      </c>
      <c r="J56" s="24"/>
    </row>
    <row r="57" spans="1:10" ht="30.75" hidden="1" customHeight="1">
      <c r="A57" s="25" t="s">
        <v>14</v>
      </c>
      <c r="B57" s="25" t="s">
        <v>18</v>
      </c>
      <c r="C57" s="25" t="s">
        <v>41</v>
      </c>
      <c r="D57" s="25" t="s">
        <v>22</v>
      </c>
      <c r="E57" s="25" t="s">
        <v>76</v>
      </c>
      <c r="F57" s="25" t="s">
        <v>41</v>
      </c>
      <c r="G57" s="25" t="s">
        <v>16</v>
      </c>
      <c r="H57" s="17" t="s">
        <v>74</v>
      </c>
      <c r="I57" s="38" t="s">
        <v>81</v>
      </c>
      <c r="J57" s="24">
        <v>0</v>
      </c>
    </row>
    <row r="58" spans="1:10" ht="31.5">
      <c r="A58" s="33" t="s">
        <v>14</v>
      </c>
      <c r="B58" s="33" t="s">
        <v>18</v>
      </c>
      <c r="C58" s="33" t="s">
        <v>82</v>
      </c>
      <c r="D58" s="33" t="s">
        <v>15</v>
      </c>
      <c r="E58" s="33" t="s">
        <v>14</v>
      </c>
      <c r="F58" s="33" t="s">
        <v>15</v>
      </c>
      <c r="G58" s="33" t="s">
        <v>16</v>
      </c>
      <c r="H58" s="19" t="s">
        <v>14</v>
      </c>
      <c r="I58" s="22" t="s">
        <v>83</v>
      </c>
      <c r="J58" s="21">
        <f>J59+J64</f>
        <v>3140.1249000000003</v>
      </c>
    </row>
    <row r="59" spans="1:10" ht="63">
      <c r="A59" s="33" t="s">
        <v>14</v>
      </c>
      <c r="B59" s="33" t="s">
        <v>18</v>
      </c>
      <c r="C59" s="33" t="s">
        <v>82</v>
      </c>
      <c r="D59" s="33" t="s">
        <v>22</v>
      </c>
      <c r="E59" s="33" t="s">
        <v>14</v>
      </c>
      <c r="F59" s="33" t="s">
        <v>15</v>
      </c>
      <c r="G59" s="33" t="s">
        <v>16</v>
      </c>
      <c r="H59" s="19" t="s">
        <v>14</v>
      </c>
      <c r="I59" s="39" t="s">
        <v>84</v>
      </c>
      <c r="J59" s="21">
        <f>J60+J62</f>
        <v>250</v>
      </c>
    </row>
    <row r="60" spans="1:10" ht="78.75" hidden="1">
      <c r="A60" s="25" t="s">
        <v>14</v>
      </c>
      <c r="B60" s="25" t="s">
        <v>18</v>
      </c>
      <c r="C60" s="25" t="s">
        <v>82</v>
      </c>
      <c r="D60" s="25" t="s">
        <v>22</v>
      </c>
      <c r="E60" s="25" t="s">
        <v>85</v>
      </c>
      <c r="F60" s="25" t="s">
        <v>35</v>
      </c>
      <c r="G60" s="25" t="s">
        <v>16</v>
      </c>
      <c r="H60" s="17" t="s">
        <v>86</v>
      </c>
      <c r="I60" s="36" t="s">
        <v>87</v>
      </c>
      <c r="J60" s="24">
        <f>J61</f>
        <v>0</v>
      </c>
    </row>
    <row r="61" spans="1:10" ht="78.75" hidden="1">
      <c r="A61" s="25" t="s">
        <v>14</v>
      </c>
      <c r="B61" s="25" t="s">
        <v>18</v>
      </c>
      <c r="C61" s="25" t="s">
        <v>82</v>
      </c>
      <c r="D61" s="25" t="s">
        <v>22</v>
      </c>
      <c r="E61" s="25" t="s">
        <v>54</v>
      </c>
      <c r="F61" s="25" t="s">
        <v>35</v>
      </c>
      <c r="G61" s="25" t="s">
        <v>16</v>
      </c>
      <c r="H61" s="17" t="s">
        <v>86</v>
      </c>
      <c r="I61" s="36" t="s">
        <v>88</v>
      </c>
      <c r="J61" s="24"/>
    </row>
    <row r="62" spans="1:10" ht="63" customHeight="1">
      <c r="A62" s="25" t="s">
        <v>14</v>
      </c>
      <c r="B62" s="25" t="s">
        <v>18</v>
      </c>
      <c r="C62" s="25" t="s">
        <v>82</v>
      </c>
      <c r="D62" s="25" t="s">
        <v>22</v>
      </c>
      <c r="E62" s="25" t="s">
        <v>85</v>
      </c>
      <c r="F62" s="25" t="s">
        <v>41</v>
      </c>
      <c r="G62" s="25" t="s">
        <v>16</v>
      </c>
      <c r="H62" s="17" t="s">
        <v>86</v>
      </c>
      <c r="I62" s="36" t="s">
        <v>89</v>
      </c>
      <c r="J62" s="24">
        <f>J63</f>
        <v>250</v>
      </c>
    </row>
    <row r="63" spans="1:10" ht="65.25" customHeight="1">
      <c r="A63" s="25" t="s">
        <v>14</v>
      </c>
      <c r="B63" s="25" t="s">
        <v>18</v>
      </c>
      <c r="C63" s="25" t="s">
        <v>82</v>
      </c>
      <c r="D63" s="25" t="s">
        <v>22</v>
      </c>
      <c r="E63" s="25" t="s">
        <v>54</v>
      </c>
      <c r="F63" s="25" t="s">
        <v>41</v>
      </c>
      <c r="G63" s="25" t="s">
        <v>16</v>
      </c>
      <c r="H63" s="17" t="s">
        <v>86</v>
      </c>
      <c r="I63" s="31" t="s">
        <v>90</v>
      </c>
      <c r="J63" s="24">
        <v>250</v>
      </c>
    </row>
    <row r="64" spans="1:10" ht="47.25">
      <c r="A64" s="25" t="s">
        <v>14</v>
      </c>
      <c r="B64" s="25" t="s">
        <v>18</v>
      </c>
      <c r="C64" s="25" t="s">
        <v>82</v>
      </c>
      <c r="D64" s="25" t="s">
        <v>39</v>
      </c>
      <c r="E64" s="25" t="s">
        <v>14</v>
      </c>
      <c r="F64" s="25" t="s">
        <v>15</v>
      </c>
      <c r="G64" s="25" t="s">
        <v>16</v>
      </c>
      <c r="H64" s="17" t="s">
        <v>91</v>
      </c>
      <c r="I64" s="36" t="s">
        <v>92</v>
      </c>
      <c r="J64" s="24">
        <f>J65</f>
        <v>2890.1249000000003</v>
      </c>
    </row>
    <row r="65" spans="1:11" ht="31.5">
      <c r="A65" s="25" t="s">
        <v>14</v>
      </c>
      <c r="B65" s="25" t="s">
        <v>18</v>
      </c>
      <c r="C65" s="25" t="s">
        <v>82</v>
      </c>
      <c r="D65" s="25" t="s">
        <v>39</v>
      </c>
      <c r="E65" s="25" t="s">
        <v>25</v>
      </c>
      <c r="F65" s="25" t="s">
        <v>15</v>
      </c>
      <c r="G65" s="25" t="s">
        <v>16</v>
      </c>
      <c r="H65" s="17" t="s">
        <v>91</v>
      </c>
      <c r="I65" s="36" t="s">
        <v>93</v>
      </c>
      <c r="J65" s="24">
        <f>J66+J67+J68</f>
        <v>2890.1249000000003</v>
      </c>
    </row>
    <row r="66" spans="1:11" ht="33.75" customHeight="1">
      <c r="A66" s="25" t="s">
        <v>14</v>
      </c>
      <c r="B66" s="25" t="s">
        <v>18</v>
      </c>
      <c r="C66" s="25" t="s">
        <v>82</v>
      </c>
      <c r="D66" s="25" t="s">
        <v>39</v>
      </c>
      <c r="E66" s="25" t="s">
        <v>61</v>
      </c>
      <c r="F66" s="25" t="s">
        <v>41</v>
      </c>
      <c r="G66" s="25" t="s">
        <v>16</v>
      </c>
      <c r="H66" s="17" t="s">
        <v>91</v>
      </c>
      <c r="I66" s="31" t="s">
        <v>94</v>
      </c>
      <c r="J66" s="24">
        <v>2637.3581600000002</v>
      </c>
    </row>
    <row r="67" spans="1:11" ht="63">
      <c r="A67" s="25" t="s">
        <v>14</v>
      </c>
      <c r="B67" s="25" t="s">
        <v>18</v>
      </c>
      <c r="C67" s="25" t="s">
        <v>82</v>
      </c>
      <c r="D67" s="25" t="s">
        <v>39</v>
      </c>
      <c r="E67" s="25" t="s">
        <v>95</v>
      </c>
      <c r="F67" s="25" t="s">
        <v>41</v>
      </c>
      <c r="G67" s="25" t="s">
        <v>16</v>
      </c>
      <c r="H67" s="17" t="s">
        <v>91</v>
      </c>
      <c r="I67" s="31" t="s">
        <v>96</v>
      </c>
      <c r="J67" s="75">
        <v>82.766739999999999</v>
      </c>
      <c r="K67" s="40"/>
    </row>
    <row r="68" spans="1:11" ht="47.25">
      <c r="A68" s="18" t="s">
        <v>14</v>
      </c>
      <c r="B68" s="25" t="s">
        <v>18</v>
      </c>
      <c r="C68" s="25" t="s">
        <v>82</v>
      </c>
      <c r="D68" s="25" t="s">
        <v>39</v>
      </c>
      <c r="E68" s="25" t="s">
        <v>64</v>
      </c>
      <c r="F68" s="25" t="s">
        <v>41</v>
      </c>
      <c r="G68" s="25" t="s">
        <v>16</v>
      </c>
      <c r="H68" s="17" t="s">
        <v>91</v>
      </c>
      <c r="I68" s="23" t="s">
        <v>97</v>
      </c>
      <c r="J68" s="41">
        <v>170</v>
      </c>
    </row>
    <row r="69" spans="1:11" ht="21.75" hidden="1" customHeight="1">
      <c r="A69" s="28" t="s">
        <v>14</v>
      </c>
      <c r="B69" s="28" t="s">
        <v>18</v>
      </c>
      <c r="C69" s="28" t="s">
        <v>98</v>
      </c>
      <c r="D69" s="28" t="s">
        <v>15</v>
      </c>
      <c r="E69" s="28" t="s">
        <v>14</v>
      </c>
      <c r="F69" s="28" t="s">
        <v>15</v>
      </c>
      <c r="G69" s="28" t="s">
        <v>16</v>
      </c>
      <c r="H69" s="19" t="s">
        <v>14</v>
      </c>
      <c r="I69" s="22" t="s">
        <v>99</v>
      </c>
      <c r="J69" s="42">
        <f>J70+J71</f>
        <v>36.23198</v>
      </c>
    </row>
    <row r="70" spans="1:11" ht="16.5" hidden="1" customHeight="1">
      <c r="A70" s="25" t="s">
        <v>14</v>
      </c>
      <c r="B70" s="25" t="s">
        <v>18</v>
      </c>
      <c r="C70" s="25" t="s">
        <v>98</v>
      </c>
      <c r="D70" s="25" t="s">
        <v>100</v>
      </c>
      <c r="E70" s="25" t="s">
        <v>85</v>
      </c>
      <c r="F70" s="25" t="s">
        <v>41</v>
      </c>
      <c r="G70" s="25" t="s">
        <v>16</v>
      </c>
      <c r="H70" s="17" t="s">
        <v>101</v>
      </c>
      <c r="I70" s="31" t="s">
        <v>102</v>
      </c>
      <c r="J70" s="29">
        <v>0</v>
      </c>
    </row>
    <row r="71" spans="1:11" ht="63">
      <c r="A71" s="25" t="s">
        <v>14</v>
      </c>
      <c r="B71" s="25" t="s">
        <v>18</v>
      </c>
      <c r="C71" s="25" t="s">
        <v>98</v>
      </c>
      <c r="D71" s="25" t="s">
        <v>103</v>
      </c>
      <c r="E71" s="25" t="s">
        <v>104</v>
      </c>
      <c r="F71" s="25" t="s">
        <v>41</v>
      </c>
      <c r="G71" s="25" t="s">
        <v>16</v>
      </c>
      <c r="H71" s="17" t="s">
        <v>101</v>
      </c>
      <c r="I71" s="23" t="s">
        <v>105</v>
      </c>
      <c r="J71" s="29">
        <v>36.23198</v>
      </c>
    </row>
    <row r="72" spans="1:11" ht="19.5" customHeight="1">
      <c r="A72" s="25" t="s">
        <v>14</v>
      </c>
      <c r="B72" s="25" t="s">
        <v>18</v>
      </c>
      <c r="C72" s="25" t="s">
        <v>106</v>
      </c>
      <c r="D72" s="73" t="s">
        <v>15</v>
      </c>
      <c r="E72" s="25" t="s">
        <v>14</v>
      </c>
      <c r="F72" s="25" t="s">
        <v>15</v>
      </c>
      <c r="G72" s="25" t="s">
        <v>16</v>
      </c>
      <c r="H72" s="71" t="s">
        <v>14</v>
      </c>
      <c r="I72" s="74" t="s">
        <v>188</v>
      </c>
      <c r="J72" s="29">
        <f>J73+J75</f>
        <v>123.88691</v>
      </c>
    </row>
    <row r="73" spans="1:11" ht="21" customHeight="1">
      <c r="A73" s="25" t="s">
        <v>14</v>
      </c>
      <c r="B73" s="25" t="s">
        <v>18</v>
      </c>
      <c r="C73" s="25" t="s">
        <v>106</v>
      </c>
      <c r="D73" s="25" t="s">
        <v>19</v>
      </c>
      <c r="E73" s="25" t="s">
        <v>14</v>
      </c>
      <c r="F73" s="25" t="s">
        <v>15</v>
      </c>
      <c r="G73" s="25" t="s">
        <v>16</v>
      </c>
      <c r="H73" s="17" t="s">
        <v>107</v>
      </c>
      <c r="I73" s="74" t="s">
        <v>108</v>
      </c>
      <c r="J73" s="42">
        <f>J74</f>
        <v>23.837910000000001</v>
      </c>
    </row>
    <row r="74" spans="1:11" ht="21" customHeight="1">
      <c r="A74" s="25" t="s">
        <v>14</v>
      </c>
      <c r="B74" s="25" t="s">
        <v>18</v>
      </c>
      <c r="C74" s="25" t="s">
        <v>106</v>
      </c>
      <c r="D74" s="25" t="s">
        <v>19</v>
      </c>
      <c r="E74" s="25" t="s">
        <v>85</v>
      </c>
      <c r="F74" s="25" t="s">
        <v>41</v>
      </c>
      <c r="G74" s="25" t="s">
        <v>16</v>
      </c>
      <c r="H74" s="17" t="s">
        <v>107</v>
      </c>
      <c r="I74" s="38" t="s">
        <v>109</v>
      </c>
      <c r="J74" s="29">
        <v>23.837910000000001</v>
      </c>
    </row>
    <row r="75" spans="1:11" ht="24" customHeight="1">
      <c r="A75" s="25" t="s">
        <v>14</v>
      </c>
      <c r="B75" s="25" t="s">
        <v>18</v>
      </c>
      <c r="C75" s="25" t="s">
        <v>106</v>
      </c>
      <c r="D75" s="73" t="s">
        <v>115</v>
      </c>
      <c r="E75" s="73" t="s">
        <v>29</v>
      </c>
      <c r="F75" s="25" t="s">
        <v>41</v>
      </c>
      <c r="G75" s="25" t="s">
        <v>16</v>
      </c>
      <c r="H75" s="71" t="s">
        <v>113</v>
      </c>
      <c r="I75" s="72" t="s">
        <v>187</v>
      </c>
      <c r="J75" s="29">
        <v>100.04900000000001</v>
      </c>
    </row>
    <row r="76" spans="1:11" ht="18.75" customHeight="1">
      <c r="A76" s="33" t="s">
        <v>14</v>
      </c>
      <c r="B76" s="33" t="s">
        <v>110</v>
      </c>
      <c r="C76" s="33" t="s">
        <v>15</v>
      </c>
      <c r="D76" s="33" t="s">
        <v>15</v>
      </c>
      <c r="E76" s="33" t="s">
        <v>14</v>
      </c>
      <c r="F76" s="33" t="s">
        <v>15</v>
      </c>
      <c r="G76" s="33" t="s">
        <v>16</v>
      </c>
      <c r="H76" s="19" t="s">
        <v>14</v>
      </c>
      <c r="I76" s="20" t="s">
        <v>111</v>
      </c>
      <c r="J76" s="42">
        <f>J77+J94+J92+J104+J114</f>
        <v>14415.787770000001</v>
      </c>
    </row>
    <row r="77" spans="1:11" ht="37.5" hidden="1">
      <c r="A77" s="33" t="s">
        <v>14</v>
      </c>
      <c r="B77" s="33" t="s">
        <v>110</v>
      </c>
      <c r="C77" s="33" t="s">
        <v>22</v>
      </c>
      <c r="D77" s="33" t="s">
        <v>15</v>
      </c>
      <c r="E77" s="33" t="s">
        <v>14</v>
      </c>
      <c r="F77" s="33" t="s">
        <v>15</v>
      </c>
      <c r="G77" s="33" t="s">
        <v>16</v>
      </c>
      <c r="H77" s="19" t="s">
        <v>14</v>
      </c>
      <c r="I77" s="22" t="s">
        <v>112</v>
      </c>
      <c r="J77" s="42">
        <f>J78+J81</f>
        <v>7732.24791</v>
      </c>
    </row>
    <row r="78" spans="1:11" ht="0.75" hidden="1" customHeight="1">
      <c r="A78" s="33" t="s">
        <v>14</v>
      </c>
      <c r="B78" s="33" t="s">
        <v>110</v>
      </c>
      <c r="C78" s="33" t="s">
        <v>22</v>
      </c>
      <c r="D78" s="33" t="s">
        <v>19</v>
      </c>
      <c r="E78" s="33" t="s">
        <v>14</v>
      </c>
      <c r="F78" s="33" t="s">
        <v>15</v>
      </c>
      <c r="G78" s="33" t="s">
        <v>16</v>
      </c>
      <c r="H78" s="19" t="s">
        <v>113</v>
      </c>
      <c r="I78" s="22" t="s">
        <v>114</v>
      </c>
      <c r="J78" s="42">
        <f>J79+J80</f>
        <v>0</v>
      </c>
    </row>
    <row r="79" spans="1:11" ht="31.5" hidden="1">
      <c r="A79" s="25" t="s">
        <v>14</v>
      </c>
      <c r="B79" s="25" t="s">
        <v>110</v>
      </c>
      <c r="C79" s="25" t="s">
        <v>22</v>
      </c>
      <c r="D79" s="25" t="s">
        <v>115</v>
      </c>
      <c r="E79" s="25" t="s">
        <v>116</v>
      </c>
      <c r="F79" s="25" t="s">
        <v>41</v>
      </c>
      <c r="G79" s="25" t="s">
        <v>16</v>
      </c>
      <c r="H79" s="17" t="s">
        <v>113</v>
      </c>
      <c r="I79" s="23" t="s">
        <v>117</v>
      </c>
      <c r="J79" s="29">
        <v>0</v>
      </c>
    </row>
    <row r="80" spans="1:11" ht="31.5" hidden="1">
      <c r="A80" s="17" t="s">
        <v>14</v>
      </c>
      <c r="B80" s="17" t="s">
        <v>110</v>
      </c>
      <c r="C80" s="17" t="s">
        <v>22</v>
      </c>
      <c r="D80" s="17" t="s">
        <v>115</v>
      </c>
      <c r="E80" s="17" t="s">
        <v>118</v>
      </c>
      <c r="F80" s="17" t="s">
        <v>41</v>
      </c>
      <c r="G80" s="17" t="s">
        <v>16</v>
      </c>
      <c r="H80" s="17" t="s">
        <v>113</v>
      </c>
      <c r="I80" s="23" t="s">
        <v>119</v>
      </c>
      <c r="J80" s="29">
        <v>0</v>
      </c>
    </row>
    <row r="81" spans="1:113" ht="39.75" customHeight="1">
      <c r="A81" s="33" t="s">
        <v>14</v>
      </c>
      <c r="B81" s="33" t="s">
        <v>110</v>
      </c>
      <c r="C81" s="33" t="s">
        <v>22</v>
      </c>
      <c r="D81" s="33" t="s">
        <v>120</v>
      </c>
      <c r="E81" s="33" t="s">
        <v>14</v>
      </c>
      <c r="F81" s="33" t="s">
        <v>15</v>
      </c>
      <c r="G81" s="33" t="s">
        <v>16</v>
      </c>
      <c r="H81" s="19" t="s">
        <v>113</v>
      </c>
      <c r="I81" s="43" t="s">
        <v>121</v>
      </c>
      <c r="J81" s="42">
        <f>J83+J84+J85+J87+J88+J91+J90</f>
        <v>7732.24791</v>
      </c>
    </row>
    <row r="82" spans="1:113" ht="7.5" hidden="1" customHeight="1">
      <c r="A82" s="44" t="s">
        <v>14</v>
      </c>
      <c r="B82" s="44" t="s">
        <v>110</v>
      </c>
      <c r="C82" s="44" t="s">
        <v>22</v>
      </c>
      <c r="D82" s="44" t="s">
        <v>22</v>
      </c>
      <c r="E82" s="44" t="s">
        <v>122</v>
      </c>
      <c r="F82" s="44" t="s">
        <v>41</v>
      </c>
      <c r="G82" s="44" t="s">
        <v>16</v>
      </c>
      <c r="H82" s="45" t="s">
        <v>123</v>
      </c>
      <c r="I82" s="46" t="s">
        <v>124</v>
      </c>
      <c r="J82" s="47"/>
    </row>
    <row r="83" spans="1:113" ht="54.75" hidden="1" customHeight="1">
      <c r="A83" s="44" t="s">
        <v>14</v>
      </c>
      <c r="B83" s="44" t="s">
        <v>110</v>
      </c>
      <c r="C83" s="44" t="s">
        <v>22</v>
      </c>
      <c r="D83" s="44" t="s">
        <v>120</v>
      </c>
      <c r="E83" s="44" t="s">
        <v>122</v>
      </c>
      <c r="F83" s="44" t="s">
        <v>41</v>
      </c>
      <c r="G83" s="44" t="s">
        <v>125</v>
      </c>
      <c r="H83" s="45" t="s">
        <v>113</v>
      </c>
      <c r="I83" s="48" t="s">
        <v>126</v>
      </c>
      <c r="J83" s="29">
        <v>0</v>
      </c>
    </row>
    <row r="84" spans="1:113" ht="33.75" hidden="1" customHeight="1">
      <c r="A84" s="44" t="s">
        <v>14</v>
      </c>
      <c r="B84" s="44" t="s">
        <v>110</v>
      </c>
      <c r="C84" s="44" t="s">
        <v>22</v>
      </c>
      <c r="D84" s="44" t="s">
        <v>120</v>
      </c>
      <c r="E84" s="44" t="s">
        <v>127</v>
      </c>
      <c r="F84" s="44" t="s">
        <v>41</v>
      </c>
      <c r="G84" s="44" t="s">
        <v>16</v>
      </c>
      <c r="H84" s="45" t="s">
        <v>113</v>
      </c>
      <c r="I84" s="27" t="s">
        <v>128</v>
      </c>
      <c r="J84" s="49">
        <v>0</v>
      </c>
    </row>
    <row r="85" spans="1:113" ht="48.75" hidden="1" customHeight="1">
      <c r="A85" s="44" t="s">
        <v>14</v>
      </c>
      <c r="B85" s="44" t="s">
        <v>110</v>
      </c>
      <c r="C85" s="44" t="s">
        <v>22</v>
      </c>
      <c r="D85" s="44" t="s">
        <v>120</v>
      </c>
      <c r="E85" s="44" t="s">
        <v>129</v>
      </c>
      <c r="F85" s="44" t="s">
        <v>41</v>
      </c>
      <c r="G85" s="44" t="s">
        <v>16</v>
      </c>
      <c r="H85" s="45" t="s">
        <v>113</v>
      </c>
      <c r="I85" s="50" t="s">
        <v>130</v>
      </c>
      <c r="J85" s="47">
        <v>0</v>
      </c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</row>
    <row r="86" spans="1:113" ht="31.5" hidden="1">
      <c r="A86" s="44" t="s">
        <v>14</v>
      </c>
      <c r="B86" s="44" t="s">
        <v>110</v>
      </c>
      <c r="C86" s="44" t="s">
        <v>22</v>
      </c>
      <c r="D86" s="44" t="s">
        <v>22</v>
      </c>
      <c r="E86" s="44" t="s">
        <v>131</v>
      </c>
      <c r="F86" s="44" t="s">
        <v>35</v>
      </c>
      <c r="G86" s="44" t="s">
        <v>132</v>
      </c>
      <c r="H86" s="45" t="s">
        <v>123</v>
      </c>
      <c r="I86" s="36" t="s">
        <v>133</v>
      </c>
      <c r="J86" s="47">
        <v>0</v>
      </c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</row>
    <row r="87" spans="1:113" s="52" customFormat="1" ht="38.25" customHeight="1">
      <c r="A87" s="44" t="s">
        <v>14</v>
      </c>
      <c r="B87" s="44" t="s">
        <v>110</v>
      </c>
      <c r="C87" s="44" t="s">
        <v>22</v>
      </c>
      <c r="D87" s="44" t="s">
        <v>134</v>
      </c>
      <c r="E87" s="44" t="s">
        <v>135</v>
      </c>
      <c r="F87" s="44" t="s">
        <v>41</v>
      </c>
      <c r="G87" s="44" t="s">
        <v>16</v>
      </c>
      <c r="H87" s="45" t="s">
        <v>113</v>
      </c>
      <c r="I87" s="53" t="s">
        <v>136</v>
      </c>
      <c r="J87" s="41">
        <v>3525.2489399999999</v>
      </c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</row>
    <row r="88" spans="1:113" s="52" customFormat="1" ht="51.75" hidden="1" customHeight="1">
      <c r="A88" s="44" t="s">
        <v>137</v>
      </c>
      <c r="B88" s="44" t="s">
        <v>110</v>
      </c>
      <c r="C88" s="44" t="s">
        <v>22</v>
      </c>
      <c r="D88" s="44" t="s">
        <v>138</v>
      </c>
      <c r="E88" s="44" t="s">
        <v>139</v>
      </c>
      <c r="F88" s="44" t="s">
        <v>41</v>
      </c>
      <c r="G88" s="44" t="s">
        <v>140</v>
      </c>
      <c r="H88" s="45" t="s">
        <v>123</v>
      </c>
      <c r="I88" s="27" t="s">
        <v>141</v>
      </c>
      <c r="J88" s="41">
        <v>0</v>
      </c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</row>
    <row r="89" spans="1:113" ht="33" hidden="1">
      <c r="A89" s="25" t="s">
        <v>14</v>
      </c>
      <c r="B89" s="25" t="s">
        <v>110</v>
      </c>
      <c r="C89" s="25" t="s">
        <v>22</v>
      </c>
      <c r="D89" s="25" t="s">
        <v>22</v>
      </c>
      <c r="E89" s="25" t="s">
        <v>139</v>
      </c>
      <c r="F89" s="25" t="s">
        <v>41</v>
      </c>
      <c r="G89" s="25" t="s">
        <v>16</v>
      </c>
      <c r="H89" s="17" t="s">
        <v>113</v>
      </c>
      <c r="I89" s="54" t="s">
        <v>142</v>
      </c>
      <c r="J89" s="29">
        <v>0</v>
      </c>
    </row>
    <row r="90" spans="1:113" ht="47.25">
      <c r="A90" s="44" t="s">
        <v>14</v>
      </c>
      <c r="B90" s="44" t="s">
        <v>110</v>
      </c>
      <c r="C90" s="44" t="s">
        <v>22</v>
      </c>
      <c r="D90" s="44" t="s">
        <v>138</v>
      </c>
      <c r="E90" s="44" t="s">
        <v>139</v>
      </c>
      <c r="F90" s="44" t="s">
        <v>41</v>
      </c>
      <c r="G90" s="44" t="s">
        <v>125</v>
      </c>
      <c r="H90" s="45" t="s">
        <v>113</v>
      </c>
      <c r="I90" s="27" t="s">
        <v>143</v>
      </c>
      <c r="J90" s="29">
        <v>4073.0094399999998</v>
      </c>
    </row>
    <row r="91" spans="1:113" s="55" customFormat="1" ht="47.25">
      <c r="A91" s="44" t="s">
        <v>14</v>
      </c>
      <c r="B91" s="44" t="s">
        <v>110</v>
      </c>
      <c r="C91" s="44" t="s">
        <v>22</v>
      </c>
      <c r="D91" s="44" t="s">
        <v>138</v>
      </c>
      <c r="E91" s="44" t="s">
        <v>139</v>
      </c>
      <c r="F91" s="44" t="s">
        <v>41</v>
      </c>
      <c r="G91" s="44" t="s">
        <v>189</v>
      </c>
      <c r="H91" s="45" t="s">
        <v>113</v>
      </c>
      <c r="I91" s="27" t="s">
        <v>144</v>
      </c>
      <c r="J91" s="41">
        <v>133.98953</v>
      </c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</row>
    <row r="92" spans="1:113" s="55" customFormat="1" ht="38.25" customHeight="1">
      <c r="A92" s="57" t="s">
        <v>14</v>
      </c>
      <c r="B92" s="57" t="s">
        <v>110</v>
      </c>
      <c r="C92" s="57" t="s">
        <v>22</v>
      </c>
      <c r="D92" s="57" t="s">
        <v>145</v>
      </c>
      <c r="E92" s="57" t="s">
        <v>14</v>
      </c>
      <c r="F92" s="57" t="s">
        <v>15</v>
      </c>
      <c r="G92" s="57" t="s">
        <v>16</v>
      </c>
      <c r="H92" s="58" t="s">
        <v>113</v>
      </c>
      <c r="I92" s="59" t="s">
        <v>146</v>
      </c>
      <c r="J92" s="60">
        <f>J93</f>
        <v>548.6</v>
      </c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</row>
    <row r="93" spans="1:113" s="55" customFormat="1" ht="31.5" customHeight="1">
      <c r="A93" s="44" t="s">
        <v>14</v>
      </c>
      <c r="B93" s="44" t="s">
        <v>110</v>
      </c>
      <c r="C93" s="44" t="s">
        <v>22</v>
      </c>
      <c r="D93" s="44" t="s">
        <v>147</v>
      </c>
      <c r="E93" s="44" t="s">
        <v>148</v>
      </c>
      <c r="F93" s="44" t="s">
        <v>41</v>
      </c>
      <c r="G93" s="44" t="s">
        <v>125</v>
      </c>
      <c r="H93" s="45" t="s">
        <v>113</v>
      </c>
      <c r="I93" s="61" t="s">
        <v>149</v>
      </c>
      <c r="J93" s="41">
        <v>548.6</v>
      </c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</row>
    <row r="94" spans="1:113" ht="19.5" customHeight="1">
      <c r="A94" s="33" t="s">
        <v>14</v>
      </c>
      <c r="B94" s="33" t="s">
        <v>110</v>
      </c>
      <c r="C94" s="33" t="s">
        <v>22</v>
      </c>
      <c r="D94" s="33" t="s">
        <v>150</v>
      </c>
      <c r="E94" s="33" t="s">
        <v>14</v>
      </c>
      <c r="F94" s="33" t="s">
        <v>15</v>
      </c>
      <c r="G94" s="33" t="s">
        <v>16</v>
      </c>
      <c r="H94" s="19" t="s">
        <v>113</v>
      </c>
      <c r="I94" s="22" t="s">
        <v>151</v>
      </c>
      <c r="J94" s="42">
        <f>J97+J98+J101+J103+J102</f>
        <v>6109.2998600000001</v>
      </c>
    </row>
    <row r="95" spans="1:113" ht="47.25" hidden="1" customHeight="1">
      <c r="A95" s="45" t="s">
        <v>14</v>
      </c>
      <c r="B95" s="45" t="s">
        <v>110</v>
      </c>
      <c r="C95" s="45" t="s">
        <v>22</v>
      </c>
      <c r="D95" s="45" t="s">
        <v>150</v>
      </c>
      <c r="E95" s="45" t="s">
        <v>152</v>
      </c>
      <c r="F95" s="17" t="s">
        <v>15</v>
      </c>
      <c r="G95" s="17" t="s">
        <v>16</v>
      </c>
      <c r="H95" s="17" t="s">
        <v>113</v>
      </c>
      <c r="I95" s="62" t="s">
        <v>153</v>
      </c>
      <c r="J95" s="42"/>
    </row>
    <row r="96" spans="1:113" ht="64.5" customHeight="1">
      <c r="A96" s="45" t="s">
        <v>14</v>
      </c>
      <c r="B96" s="45" t="s">
        <v>110</v>
      </c>
      <c r="C96" s="45" t="s">
        <v>22</v>
      </c>
      <c r="D96" s="45" t="s">
        <v>150</v>
      </c>
      <c r="E96" s="45" t="s">
        <v>152</v>
      </c>
      <c r="F96" s="17" t="s">
        <v>41</v>
      </c>
      <c r="G96" s="17" t="s">
        <v>16</v>
      </c>
      <c r="H96" s="17" t="s">
        <v>113</v>
      </c>
      <c r="I96" s="62" t="s">
        <v>154</v>
      </c>
      <c r="J96" s="42">
        <f>J97+J98</f>
        <v>721.71785999999997</v>
      </c>
    </row>
    <row r="97" spans="1:10" ht="63" customHeight="1">
      <c r="A97" s="25" t="s">
        <v>14</v>
      </c>
      <c r="B97" s="25" t="s">
        <v>110</v>
      </c>
      <c r="C97" s="25" t="s">
        <v>22</v>
      </c>
      <c r="D97" s="25" t="s">
        <v>150</v>
      </c>
      <c r="E97" s="25" t="s">
        <v>152</v>
      </c>
      <c r="F97" s="25" t="s">
        <v>41</v>
      </c>
      <c r="G97" s="25" t="s">
        <v>155</v>
      </c>
      <c r="H97" s="17" t="s">
        <v>113</v>
      </c>
      <c r="I97" s="62" t="s">
        <v>156</v>
      </c>
      <c r="J97" s="29">
        <v>721.71785999999997</v>
      </c>
    </row>
    <row r="98" spans="1:10" ht="64.5" hidden="1" customHeight="1">
      <c r="A98" s="25" t="s">
        <v>14</v>
      </c>
      <c r="B98" s="25" t="s">
        <v>110</v>
      </c>
      <c r="C98" s="25" t="s">
        <v>22</v>
      </c>
      <c r="D98" s="25" t="s">
        <v>150</v>
      </c>
      <c r="E98" s="25" t="s">
        <v>152</v>
      </c>
      <c r="F98" s="25" t="s">
        <v>41</v>
      </c>
      <c r="G98" s="25" t="s">
        <v>157</v>
      </c>
      <c r="H98" s="17" t="s">
        <v>113</v>
      </c>
      <c r="I98" s="62" t="s">
        <v>158</v>
      </c>
      <c r="J98" s="29">
        <v>0</v>
      </c>
    </row>
    <row r="99" spans="1:10" ht="18.75" customHeight="1">
      <c r="A99" s="63" t="s">
        <v>14</v>
      </c>
      <c r="B99" s="63" t="s">
        <v>110</v>
      </c>
      <c r="C99" s="63" t="s">
        <v>22</v>
      </c>
      <c r="D99" s="63" t="s">
        <v>159</v>
      </c>
      <c r="E99" s="63" t="s">
        <v>139</v>
      </c>
      <c r="F99" s="64" t="s">
        <v>15</v>
      </c>
      <c r="G99" s="64" t="s">
        <v>16</v>
      </c>
      <c r="H99" s="17" t="s">
        <v>113</v>
      </c>
      <c r="I99" s="62" t="s">
        <v>160</v>
      </c>
      <c r="J99" s="29">
        <f>J100+J102</f>
        <v>5387.5820000000003</v>
      </c>
    </row>
    <row r="100" spans="1:10" ht="19.5" customHeight="1">
      <c r="A100" s="63" t="s">
        <v>14</v>
      </c>
      <c r="B100" s="63" t="s">
        <v>110</v>
      </c>
      <c r="C100" s="63" t="s">
        <v>22</v>
      </c>
      <c r="D100" s="63" t="s">
        <v>159</v>
      </c>
      <c r="E100" s="63" t="s">
        <v>139</v>
      </c>
      <c r="F100" s="63" t="s">
        <v>41</v>
      </c>
      <c r="G100" s="64" t="s">
        <v>16</v>
      </c>
      <c r="H100" s="17" t="s">
        <v>113</v>
      </c>
      <c r="I100" s="62" t="s">
        <v>161</v>
      </c>
      <c r="J100" s="29">
        <f>J101+J103+J102</f>
        <v>5387.5820000000003</v>
      </c>
    </row>
    <row r="101" spans="1:10" ht="51.75" hidden="1" customHeight="1">
      <c r="A101" s="44" t="s">
        <v>14</v>
      </c>
      <c r="B101" s="44" t="s">
        <v>110</v>
      </c>
      <c r="C101" s="44" t="s">
        <v>22</v>
      </c>
      <c r="D101" s="44" t="s">
        <v>159</v>
      </c>
      <c r="E101" s="44" t="s">
        <v>139</v>
      </c>
      <c r="F101" s="44" t="s">
        <v>41</v>
      </c>
      <c r="G101" s="44" t="s">
        <v>162</v>
      </c>
      <c r="H101" s="45" t="s">
        <v>113</v>
      </c>
      <c r="I101" s="62" t="s">
        <v>163</v>
      </c>
      <c r="J101" s="29">
        <v>0</v>
      </c>
    </row>
    <row r="102" spans="1:10" ht="67.5" hidden="1" customHeight="1">
      <c r="A102" s="44" t="s">
        <v>14</v>
      </c>
      <c r="B102" s="44" t="s">
        <v>110</v>
      </c>
      <c r="C102" s="44" t="s">
        <v>22</v>
      </c>
      <c r="D102" s="44" t="s">
        <v>159</v>
      </c>
      <c r="E102" s="44" t="s">
        <v>139</v>
      </c>
      <c r="F102" s="44" t="s">
        <v>41</v>
      </c>
      <c r="G102" s="44" t="s">
        <v>164</v>
      </c>
      <c r="H102" s="45" t="s">
        <v>113</v>
      </c>
      <c r="I102" s="62" t="s">
        <v>165</v>
      </c>
      <c r="J102" s="29">
        <v>0</v>
      </c>
    </row>
    <row r="103" spans="1:10" ht="52.5" customHeight="1">
      <c r="A103" s="44" t="s">
        <v>14</v>
      </c>
      <c r="B103" s="44" t="s">
        <v>110</v>
      </c>
      <c r="C103" s="44" t="s">
        <v>22</v>
      </c>
      <c r="D103" s="44" t="s">
        <v>159</v>
      </c>
      <c r="E103" s="44" t="s">
        <v>139</v>
      </c>
      <c r="F103" s="44" t="s">
        <v>41</v>
      </c>
      <c r="G103" s="44" t="s">
        <v>166</v>
      </c>
      <c r="H103" s="45" t="s">
        <v>113</v>
      </c>
      <c r="I103" s="62" t="s">
        <v>167</v>
      </c>
      <c r="J103" s="29">
        <v>5387.5820000000003</v>
      </c>
    </row>
    <row r="104" spans="1:10" ht="21" customHeight="1">
      <c r="A104" s="33" t="s">
        <v>14</v>
      </c>
      <c r="B104" s="33" t="s">
        <v>110</v>
      </c>
      <c r="C104" s="33" t="s">
        <v>103</v>
      </c>
      <c r="D104" s="33" t="s">
        <v>35</v>
      </c>
      <c r="E104" s="33" t="s">
        <v>14</v>
      </c>
      <c r="F104" s="33" t="s">
        <v>15</v>
      </c>
      <c r="G104" s="33" t="s">
        <v>16</v>
      </c>
      <c r="H104" s="65" t="s">
        <v>113</v>
      </c>
      <c r="I104" s="35" t="s">
        <v>168</v>
      </c>
      <c r="J104" s="42">
        <f>J105+J113</f>
        <v>25.64</v>
      </c>
    </row>
    <row r="105" spans="1:10" s="66" customFormat="1" ht="34.5" customHeight="1">
      <c r="A105" s="25" t="s">
        <v>14</v>
      </c>
      <c r="B105" s="25" t="s">
        <v>110</v>
      </c>
      <c r="C105" s="25" t="s">
        <v>103</v>
      </c>
      <c r="D105" s="25" t="s">
        <v>35</v>
      </c>
      <c r="E105" s="25" t="s">
        <v>27</v>
      </c>
      <c r="F105" s="25" t="s">
        <v>41</v>
      </c>
      <c r="G105" s="25" t="s">
        <v>16</v>
      </c>
      <c r="H105" s="17" t="s">
        <v>113</v>
      </c>
      <c r="I105" s="48" t="s">
        <v>169</v>
      </c>
      <c r="J105" s="29">
        <v>25.64</v>
      </c>
    </row>
    <row r="106" spans="1:10" s="66" customFormat="1" ht="7.5" hidden="1" customHeight="1">
      <c r="A106" s="33" t="s">
        <v>14</v>
      </c>
      <c r="B106" s="33" t="s">
        <v>110</v>
      </c>
      <c r="C106" s="33" t="s">
        <v>22</v>
      </c>
      <c r="D106" s="33" t="s">
        <v>49</v>
      </c>
      <c r="E106" s="33" t="s">
        <v>139</v>
      </c>
      <c r="F106" s="33" t="s">
        <v>35</v>
      </c>
      <c r="G106" s="33" t="s">
        <v>140</v>
      </c>
      <c r="H106" s="19" t="s">
        <v>123</v>
      </c>
      <c r="I106" s="67" t="s">
        <v>170</v>
      </c>
      <c r="J106" s="21"/>
    </row>
    <row r="107" spans="1:10" s="66" customFormat="1" ht="33" hidden="1">
      <c r="A107" s="25" t="s">
        <v>14</v>
      </c>
      <c r="B107" s="25" t="s">
        <v>110</v>
      </c>
      <c r="C107" s="25" t="s">
        <v>22</v>
      </c>
      <c r="D107" s="25" t="s">
        <v>49</v>
      </c>
      <c r="E107" s="25" t="s">
        <v>139</v>
      </c>
      <c r="F107" s="25" t="s">
        <v>35</v>
      </c>
      <c r="G107" s="25" t="s">
        <v>171</v>
      </c>
      <c r="H107" s="17" t="s">
        <v>123</v>
      </c>
      <c r="I107" s="54" t="s">
        <v>172</v>
      </c>
      <c r="J107" s="24"/>
    </row>
    <row r="108" spans="1:10" s="66" customFormat="1" ht="31.5" hidden="1">
      <c r="A108" s="33" t="s">
        <v>14</v>
      </c>
      <c r="B108" s="33" t="s">
        <v>110</v>
      </c>
      <c r="C108" s="33" t="s">
        <v>22</v>
      </c>
      <c r="D108" s="33" t="s">
        <v>49</v>
      </c>
      <c r="E108" s="33" t="s">
        <v>139</v>
      </c>
      <c r="F108" s="33" t="s">
        <v>15</v>
      </c>
      <c r="G108" s="33" t="s">
        <v>16</v>
      </c>
      <c r="H108" s="19" t="s">
        <v>123</v>
      </c>
      <c r="I108" s="39" t="s">
        <v>173</v>
      </c>
      <c r="J108" s="21"/>
    </row>
    <row r="109" spans="1:10" ht="33" hidden="1">
      <c r="A109" s="25" t="s">
        <v>137</v>
      </c>
      <c r="B109" s="25" t="s">
        <v>110</v>
      </c>
      <c r="C109" s="25" t="s">
        <v>22</v>
      </c>
      <c r="D109" s="25" t="s">
        <v>49</v>
      </c>
      <c r="E109" s="25" t="s">
        <v>139</v>
      </c>
      <c r="F109" s="25" t="s">
        <v>35</v>
      </c>
      <c r="G109" s="25" t="s">
        <v>125</v>
      </c>
      <c r="H109" s="17" t="s">
        <v>123</v>
      </c>
      <c r="I109" s="54" t="s">
        <v>174</v>
      </c>
      <c r="J109" s="24"/>
    </row>
    <row r="110" spans="1:10" ht="78.75" hidden="1">
      <c r="A110" s="25" t="s">
        <v>137</v>
      </c>
      <c r="B110" s="25" t="s">
        <v>110</v>
      </c>
      <c r="C110" s="25" t="s">
        <v>22</v>
      </c>
      <c r="D110" s="25" t="s">
        <v>49</v>
      </c>
      <c r="E110" s="25" t="s">
        <v>139</v>
      </c>
      <c r="F110" s="25" t="s">
        <v>35</v>
      </c>
      <c r="G110" s="25" t="s">
        <v>171</v>
      </c>
      <c r="H110" s="17" t="s">
        <v>113</v>
      </c>
      <c r="I110" s="23" t="s">
        <v>175</v>
      </c>
      <c r="J110" s="24"/>
    </row>
    <row r="111" spans="1:10" s="66" customFormat="1" ht="31.5" hidden="1">
      <c r="A111" s="33" t="s">
        <v>14</v>
      </c>
      <c r="B111" s="33" t="s">
        <v>110</v>
      </c>
      <c r="C111" s="33" t="s">
        <v>176</v>
      </c>
      <c r="D111" s="33" t="s">
        <v>15</v>
      </c>
      <c r="E111" s="33" t="s">
        <v>14</v>
      </c>
      <c r="F111" s="33" t="s">
        <v>15</v>
      </c>
      <c r="G111" s="33" t="s">
        <v>16</v>
      </c>
      <c r="H111" s="19" t="s">
        <v>123</v>
      </c>
      <c r="I111" s="20" t="s">
        <v>177</v>
      </c>
      <c r="J111" s="21"/>
    </row>
    <row r="112" spans="1:10" ht="6.75" hidden="1" customHeight="1">
      <c r="A112" s="25" t="s">
        <v>14</v>
      </c>
      <c r="B112" s="25" t="s">
        <v>110</v>
      </c>
      <c r="C112" s="25" t="s">
        <v>176</v>
      </c>
      <c r="D112" s="25" t="s">
        <v>35</v>
      </c>
      <c r="E112" s="25" t="s">
        <v>14</v>
      </c>
      <c r="F112" s="25" t="s">
        <v>35</v>
      </c>
      <c r="G112" s="25" t="s">
        <v>16</v>
      </c>
      <c r="H112" s="17" t="s">
        <v>123</v>
      </c>
      <c r="I112" s="23" t="s">
        <v>178</v>
      </c>
      <c r="J112" s="24"/>
    </row>
    <row r="113" spans="1:10" ht="4.5" hidden="1" customHeight="1">
      <c r="A113" s="25" t="s">
        <v>14</v>
      </c>
      <c r="B113" s="25" t="s">
        <v>110</v>
      </c>
      <c r="C113" s="25" t="s">
        <v>103</v>
      </c>
      <c r="D113" s="25" t="s">
        <v>35</v>
      </c>
      <c r="E113" s="25" t="s">
        <v>29</v>
      </c>
      <c r="F113" s="25" t="s">
        <v>41</v>
      </c>
      <c r="G113" s="25" t="s">
        <v>16</v>
      </c>
      <c r="H113" s="68" t="s">
        <v>107</v>
      </c>
      <c r="I113" s="27" t="s">
        <v>179</v>
      </c>
      <c r="J113" s="24"/>
    </row>
    <row r="114" spans="1:10" ht="30" hidden="1" customHeight="1">
      <c r="A114" s="25" t="s">
        <v>14</v>
      </c>
      <c r="B114" s="25" t="s">
        <v>110</v>
      </c>
      <c r="C114" s="25" t="s">
        <v>176</v>
      </c>
      <c r="D114" s="25" t="s">
        <v>180</v>
      </c>
      <c r="E114" s="25" t="s">
        <v>25</v>
      </c>
      <c r="F114" s="25" t="s">
        <v>41</v>
      </c>
      <c r="G114" s="25" t="s">
        <v>16</v>
      </c>
      <c r="H114" s="68" t="s">
        <v>113</v>
      </c>
      <c r="I114" s="69" t="s">
        <v>181</v>
      </c>
      <c r="J114" s="24">
        <v>0</v>
      </c>
    </row>
    <row r="115" spans="1:10">
      <c r="H115" s="19"/>
      <c r="I115" s="70" t="s">
        <v>182</v>
      </c>
      <c r="J115" s="21">
        <f>J20+J76</f>
        <v>48493.117760000001</v>
      </c>
    </row>
  </sheetData>
  <mergeCells count="14">
    <mergeCell ref="A16:H17"/>
    <mergeCell ref="J16:J17"/>
    <mergeCell ref="I6:J6"/>
    <mergeCell ref="I1:J1"/>
    <mergeCell ref="I2:J2"/>
    <mergeCell ref="I5:J5"/>
    <mergeCell ref="I8:J8"/>
    <mergeCell ref="A10:J10"/>
    <mergeCell ref="A12:J12"/>
    <mergeCell ref="I3:J3"/>
    <mergeCell ref="I4:J4"/>
    <mergeCell ref="I7:J7"/>
    <mergeCell ref="A11:J11"/>
    <mergeCell ref="A13:J13"/>
  </mergeCells>
  <pageMargins left="0.78750002384185802" right="0.196527779102325" top="0.39375001192092901" bottom="0.196527779102325" header="0.51180553436279297" footer="0.51180553436279297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налоговые и неналоговые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2024-05-27T08:41:08Z</cp:lastPrinted>
  <dcterms:modified xsi:type="dcterms:W3CDTF">2024-05-27T08:41:11Z</dcterms:modified>
</cp:coreProperties>
</file>